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240" yWindow="345" windowWidth="14805" windowHeight="7770" activeTab="3"/>
  </bookViews>
  <sheets>
    <sheet name="прил 1" sheetId="1" r:id="rId1"/>
    <sheet name="прил 3" sheetId="2" r:id="rId2"/>
    <sheet name="прил 5" sheetId="4" r:id="rId3"/>
    <sheet name="прил 6" sheetId="5" r:id="rId4"/>
  </sheets>
  <definedNames>
    <definedName name="_xlnm.Print_Area" localSheetId="2">'прил 5'!$A$1:$R$24</definedName>
  </definedNames>
  <calcPr calcId="145621"/>
</workbook>
</file>

<file path=xl/calcChain.xml><?xml version="1.0" encoding="utf-8"?>
<calcChain xmlns="http://schemas.openxmlformats.org/spreadsheetml/2006/main">
  <c r="F11" i="5" l="1"/>
  <c r="G11" i="5"/>
  <c r="H11" i="5"/>
  <c r="I11" i="5"/>
  <c r="J11" i="5"/>
  <c r="K11" i="5"/>
  <c r="E11" i="5"/>
  <c r="F12" i="5"/>
  <c r="G12" i="5"/>
  <c r="H12" i="5"/>
  <c r="I12" i="5"/>
  <c r="J12" i="5"/>
  <c r="K12" i="5"/>
  <c r="E12" i="5"/>
  <c r="E14" i="5"/>
  <c r="G14" i="5"/>
  <c r="H14" i="5"/>
  <c r="I14" i="5"/>
  <c r="J14" i="5"/>
  <c r="K14" i="5"/>
  <c r="F14" i="5"/>
  <c r="E16" i="5"/>
  <c r="G16" i="5"/>
  <c r="H16" i="5"/>
  <c r="I16" i="5"/>
  <c r="J16" i="5"/>
  <c r="K16" i="5"/>
  <c r="F16" i="5"/>
  <c r="F23" i="5"/>
  <c r="G23" i="5"/>
  <c r="H23" i="5"/>
  <c r="I23" i="5"/>
  <c r="J23" i="5"/>
  <c r="K23" i="5"/>
  <c r="E23" i="5"/>
  <c r="E24" i="5"/>
  <c r="G24" i="5"/>
  <c r="H24" i="5"/>
  <c r="I24" i="5"/>
  <c r="J24" i="5"/>
  <c r="K24" i="5"/>
  <c r="F24" i="5"/>
  <c r="E26" i="5"/>
  <c r="E28" i="5"/>
  <c r="F35" i="5"/>
  <c r="G35" i="5"/>
  <c r="H35" i="5"/>
  <c r="I35" i="5"/>
  <c r="J35" i="5"/>
  <c r="K35" i="5"/>
  <c r="E35" i="5"/>
  <c r="E36" i="5"/>
  <c r="G36" i="5"/>
  <c r="H36" i="5"/>
  <c r="I36" i="5"/>
  <c r="J36" i="5"/>
  <c r="K36" i="5"/>
  <c r="F36" i="5"/>
  <c r="E38" i="5"/>
  <c r="N20" i="4"/>
  <c r="O20" i="4"/>
  <c r="M20" i="4"/>
  <c r="N11" i="4"/>
  <c r="N12" i="4"/>
  <c r="O12" i="4"/>
  <c r="O11" i="4" s="1"/>
  <c r="M12" i="4"/>
  <c r="M11" i="4" s="1"/>
  <c r="N13" i="4"/>
  <c r="O13" i="4"/>
  <c r="P13" i="4"/>
  <c r="Q13" i="4"/>
  <c r="R13" i="4"/>
  <c r="M13" i="4"/>
  <c r="P21" i="4"/>
  <c r="P20" i="4" s="1"/>
  <c r="P12" i="4" s="1"/>
  <c r="P11" i="4" s="1"/>
  <c r="Q21" i="4"/>
  <c r="Q20" i="4" s="1"/>
  <c r="Q12" i="4" s="1"/>
  <c r="Q11" i="4" s="1"/>
  <c r="R21" i="4"/>
  <c r="R20" i="4" s="1"/>
  <c r="R12" i="4" s="1"/>
  <c r="R11" i="4" s="1"/>
  <c r="M21" i="4"/>
  <c r="N21" i="4"/>
  <c r="O21" i="4"/>
  <c r="N15" i="4"/>
  <c r="O15" i="4"/>
  <c r="P15" i="4"/>
  <c r="P14" i="4" s="1"/>
  <c r="Q15" i="4"/>
  <c r="R15" i="4"/>
  <c r="M15" i="4"/>
  <c r="N16" i="4"/>
  <c r="O16" i="4"/>
  <c r="P16" i="4"/>
  <c r="Q16" i="4"/>
  <c r="R16" i="4"/>
  <c r="M16" i="4"/>
  <c r="R14" i="4" l="1"/>
  <c r="Q14" i="4"/>
  <c r="M14" i="4"/>
  <c r="O14" i="4"/>
  <c r="N14" i="4"/>
  <c r="P24" i="4" l="1"/>
  <c r="Q24" i="4"/>
  <c r="R24" i="4"/>
  <c r="O24" i="4"/>
  <c r="N24" i="4"/>
</calcChain>
</file>

<file path=xl/sharedStrings.xml><?xml version="1.0" encoding="utf-8"?>
<sst xmlns="http://schemas.openxmlformats.org/spreadsheetml/2006/main" count="230" uniqueCount="97">
  <si>
    <t>Приложение 1</t>
  </si>
  <si>
    <t>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</si>
  <si>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</si>
  <si>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</si>
  <si>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</si>
  <si>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</si>
  <si>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</si>
  <si>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М.п.</t>
  </si>
  <si>
    <t>П.п.</t>
  </si>
  <si>
    <t>1</t>
  </si>
  <si>
    <t>2</t>
  </si>
  <si>
    <t>3</t>
  </si>
  <si>
    <t>4</t>
  </si>
  <si>
    <t>5</t>
  </si>
  <si>
    <t>01</t>
  </si>
  <si>
    <t>03</t>
  </si>
  <si>
    <t>Социальная поддержка населения</t>
  </si>
  <si>
    <t>Сведения о составе и значениях целевых показателей (индикаторов) муниципальной программы</t>
  </si>
  <si>
    <t>Социальная поддержка семьи и детей</t>
  </si>
  <si>
    <t>04</t>
  </si>
  <si>
    <t>Социальная поддержка старшего поколения</t>
  </si>
  <si>
    <t>Количестов пожилых граждан, принявших участие в социокультурных мероприятиях</t>
  </si>
  <si>
    <t>Число зарегистрированных многодетных семей</t>
  </si>
  <si>
    <t>Финансовая оценка применения мер муниципального регулирования</t>
  </si>
  <si>
    <t>Показатель применения меры</t>
  </si>
  <si>
    <t>Приложение 3</t>
  </si>
  <si>
    <t>Наименование меры муниципального регулирования</t>
  </si>
  <si>
    <t>Краткое обоснование необходимости применения меры</t>
  </si>
  <si>
    <t>ГРБС</t>
  </si>
  <si>
    <t>МП</t>
  </si>
  <si>
    <t>Пп</t>
  </si>
  <si>
    <t>ОМ</t>
  </si>
  <si>
    <t>М</t>
  </si>
  <si>
    <t>ххх</t>
  </si>
  <si>
    <t>Приложение 5</t>
  </si>
  <si>
    <r>
      <rPr>
        <b/>
        <sz val="9"/>
        <color rgb="FF000000"/>
        <rFont val="Times New Roman"/>
        <family val="1"/>
        <charset val="204"/>
      </rPr>
      <t xml:space="preserve">Ресурсное обеспечение реализации муниципальной программы 
за счет средств бюджета муниципального района (городского округа) </t>
    </r>
    <r>
      <rPr>
        <sz val="9"/>
        <color rgb="FF000000"/>
        <rFont val="Times New Roman"/>
        <family val="1"/>
        <charset val="204"/>
      </rPr>
      <t xml:space="preserve">
</t>
    </r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</si>
  <si>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</si>
  <si>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</si>
  <si>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</si>
  <si>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</si>
  <si>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И</t>
  </si>
  <si>
    <t>Рз</t>
  </si>
  <si>
    <t>Пр</t>
  </si>
  <si>
    <t>ЦС</t>
  </si>
  <si>
    <t>ВР</t>
  </si>
  <si>
    <t>Всего</t>
  </si>
  <si>
    <t>Приложение 6</t>
  </si>
  <si>
    <t>Наименование муниципальной программы , подпрограммы</t>
  </si>
  <si>
    <t>Источник финансирования</t>
  </si>
  <si>
    <t>Оценка расходов, тыс. рублей</t>
  </si>
  <si>
    <t>Итого</t>
  </si>
  <si>
    <t>бюджет муниципального района (городского округа)</t>
  </si>
  <si>
    <t>в том числе:</t>
  </si>
  <si>
    <t>собственные средства бюджета муниципального района (городского округа)</t>
  </si>
  <si>
    <t>субсидии из бюджета субъекта Российской Федерации</t>
  </si>
  <si>
    <t>субвенции из бюджета субъекта Российской Федерации</t>
  </si>
  <si>
    <t>иные межбюджетные трансферты из бюджета субъекта Российской Федерации, имеющие целевое назначение</t>
  </si>
  <si>
    <t>субвенции из бюджетов поселений (только для муниципальных районов)</t>
  </si>
  <si>
    <t>иные межбюджетные трансферты из бюджетов поселений, имеющие целевое назначение (только для муниципальных районов)</t>
  </si>
  <si>
    <t>средства бюджета субъекта Российской Федерации, планируемые к привлечению</t>
  </si>
  <si>
    <t>средства бюджетов поселений, входящих в состав муниципального района (только для муниципальных районов)</t>
  </si>
  <si>
    <t>иные источники</t>
  </si>
  <si>
    <t>-</t>
  </si>
  <si>
    <t>763</t>
  </si>
  <si>
    <t>10</t>
  </si>
  <si>
    <t>Доплаты к пенсиям  муниципальных служащих</t>
  </si>
  <si>
    <t>Администрация Юкаменского района</t>
  </si>
  <si>
    <t>Отдел образования</t>
  </si>
  <si>
    <t>0410307860</t>
  </si>
  <si>
    <t>244</t>
  </si>
  <si>
    <t>Реализация льгот гражданам, имеющим звание "Почетный гражданин муниципального образования"</t>
  </si>
  <si>
    <t>0420161730</t>
  </si>
  <si>
    <t>0420161710</t>
  </si>
  <si>
    <t>2020г.</t>
  </si>
  <si>
    <t>2021г.</t>
  </si>
  <si>
    <t>2022г.</t>
  </si>
  <si>
    <t>2023г.</t>
  </si>
  <si>
    <t>2024г.</t>
  </si>
  <si>
    <t>2025г.</t>
  </si>
  <si>
    <t>Число зарегистрированных актов о рождении</t>
  </si>
  <si>
    <t>Проведение и участие в районных, республиканских мероприятиях, проводимых с целью укрепления семьи</t>
  </si>
  <si>
    <t>0410461740</t>
  </si>
  <si>
    <t>041Р104340</t>
  </si>
  <si>
    <t>единиц</t>
  </si>
  <si>
    <t>% от общего числа пожилых граждан</t>
  </si>
  <si>
    <t>Финансовая оценка мер муниципального регулирования к подпрограмме 4.2 не предусмотрена.</t>
  </si>
  <si>
    <t>Предоставление субсидий бюджетным учреждениям для организации бесплатного питания обучающихся общеобразовательных организаций из многодетных семей</t>
  </si>
  <si>
    <t>Обеспечение полномочий в части организации и осуществления деятельности по социальной поддержке отдельных категорий граждан</t>
  </si>
  <si>
    <t>121    129</t>
  </si>
  <si>
    <t>323        612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</si>
  <si>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</si>
  <si>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Предоставление мер социальной поддержки, государственной социальной помощи, выплата социальных пособий и компенсаций</t>
  </si>
  <si>
    <t>Предоставление мер социальной поддержки для отдельных категорий граждан</t>
  </si>
  <si>
    <t>да/нет</t>
  </si>
  <si>
    <t>да</t>
  </si>
  <si>
    <t>Количество детей из многодетных семей - обучающихся в общеобразовательных организациях, обеспеченных бесплатным питанием</t>
  </si>
  <si>
    <t>Обеспечение детей из многодетных семей - обучающихся в общеобразовательных организациях, бесплатным питанием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</si>
</sst>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i/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5"/>
      <name val="Calibri"/>
      <family val="2"/>
      <scheme val="minor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595959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17" fillId="0" borderId="0" xfId="0" applyFont="1"/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0" fillId="0" borderId="8" xfId="0" applyBorder="1"/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 wrapText="1"/>
    </xf>
    <xf numFmtId="49" fontId="18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2" fontId="0" fillId="0" borderId="8" xfId="0" applyNumberFormat="1" applyBorder="1"/>
    <xf numFmtId="0" fontId="0" fillId="3" borderId="0" xfId="0" applyFill="1"/>
    <xf numFmtId="0" fontId="0" fillId="3" borderId="8" xfId="0" applyFill="1" applyBorder="1" applyAlignment="1">
      <alignment vertical="top"/>
    </xf>
    <xf numFmtId="2" fontId="18" fillId="3" borderId="8" xfId="0" applyNumberFormat="1" applyFont="1" applyFill="1" applyBorder="1" applyAlignment="1">
      <alignment horizontal="center" vertical="center" wrapText="1"/>
    </xf>
    <xf numFmtId="2" fontId="0" fillId="3" borderId="8" xfId="0" applyNumberFormat="1" applyFill="1" applyBorder="1"/>
    <xf numFmtId="0" fontId="17" fillId="4" borderId="0" xfId="0" applyFont="1" applyFill="1"/>
    <xf numFmtId="2" fontId="15" fillId="0" borderId="8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vertical="center" wrapText="1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vertical="center"/>
    </xf>
    <xf numFmtId="49" fontId="21" fillId="0" borderId="8" xfId="0" applyNumberFormat="1" applyFont="1" applyFill="1" applyBorder="1" applyAlignment="1">
      <alignment vertical="center" wrapText="1"/>
    </xf>
    <xf numFmtId="0" fontId="21" fillId="0" borderId="8" xfId="0" applyFont="1" applyFill="1" applyBorder="1" applyAlignment="1">
      <alignment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left" vertical="center"/>
    </xf>
    <xf numFmtId="0" fontId="12" fillId="3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0" fillId="3" borderId="8" xfId="0" applyNumberFormat="1" applyFill="1" applyBorder="1" applyAlignment="1">
      <alignment horizontal="center" vertical="center"/>
    </xf>
    <xf numFmtId="0" fontId="6" fillId="0" borderId="13" xfId="0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0" fontId="0" fillId="0" borderId="0" xfId="0" applyAlignment="1">
      <alignment vertical="top"/>
    </xf>
    <xf numFmtId="0" fontId="29" fillId="0" borderId="8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2" fillId="3" borderId="8" xfId="0" applyNumberFormat="1" applyFont="1" applyFill="1" applyBorder="1" applyAlignment="1">
      <alignment horizontal="center" vertical="center" wrapText="1"/>
    </xf>
    <xf numFmtId="2" fontId="2" fillId="3" borderId="10" xfId="0" applyNumberFormat="1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2" fontId="19" fillId="3" borderId="8" xfId="0" applyNumberFormat="1" applyFont="1" applyFill="1" applyBorder="1" applyAlignment="1">
      <alignment horizontal="center" vertical="center"/>
    </xf>
    <xf numFmtId="2" fontId="13" fillId="3" borderId="8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/>
    </xf>
    <xf numFmtId="2" fontId="24" fillId="0" borderId="8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2" fontId="27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27" fillId="0" borderId="8" xfId="0" applyNumberFormat="1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justify" vertical="center"/>
    </xf>
    <xf numFmtId="0" fontId="12" fillId="0" borderId="10" xfId="0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center" wrapText="1"/>
    </xf>
    <xf numFmtId="2" fontId="18" fillId="0" borderId="10" xfId="0" applyNumberFormat="1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2" fillId="0" borderId="8" xfId="0" applyFont="1" applyBorder="1" applyAlignment="1">
      <alignment horizontal="center" vertical="top" wrapText="1"/>
    </xf>
    <xf numFmtId="0" fontId="21" fillId="3" borderId="8" xfId="0" applyNumberFormat="1" applyFont="1" applyFill="1" applyBorder="1" applyAlignment="1">
      <alignment horizontal="center" vertical="top"/>
    </xf>
    <xf numFmtId="0" fontId="0" fillId="3" borderId="0" xfId="0" applyFill="1" applyAlignment="1">
      <alignment vertical="top"/>
    </xf>
    <xf numFmtId="0" fontId="1" fillId="3" borderId="5" xfId="0" applyFont="1" applyFill="1" applyBorder="1" applyAlignment="1">
      <alignment horizontal="center" vertical="top"/>
    </xf>
    <xf numFmtId="0" fontId="21" fillId="3" borderId="8" xfId="0" applyFont="1" applyFill="1" applyBorder="1" applyAlignment="1">
      <alignment horizontal="center" vertical="top"/>
    </xf>
    <xf numFmtId="2" fontId="22" fillId="3" borderId="5" xfId="0" applyNumberFormat="1" applyFont="1" applyFill="1" applyBorder="1" applyAlignment="1">
      <alignment horizontal="center" vertical="top"/>
    </xf>
    <xf numFmtId="2" fontId="1" fillId="3" borderId="23" xfId="0" applyNumberFormat="1" applyFont="1" applyFill="1" applyBorder="1" applyAlignment="1">
      <alignment horizontal="center" vertical="top"/>
    </xf>
    <xf numFmtId="2" fontId="18" fillId="3" borderId="8" xfId="0" applyNumberFormat="1" applyFont="1" applyFill="1" applyBorder="1" applyAlignment="1">
      <alignment horizontal="center" vertical="top"/>
    </xf>
    <xf numFmtId="2" fontId="14" fillId="3" borderId="8" xfId="0" applyNumberFormat="1" applyFont="1" applyFill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/>
    </xf>
    <xf numFmtId="0" fontId="20" fillId="0" borderId="11" xfId="0" applyFont="1" applyBorder="1" applyAlignment="1">
      <alignment horizontal="center" vertical="top"/>
    </xf>
    <xf numFmtId="0" fontId="0" fillId="0" borderId="8" xfId="0" applyBorder="1" applyAlignment="1">
      <alignment vertical="top"/>
    </xf>
    <xf numFmtId="0" fontId="1" fillId="0" borderId="5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2" fontId="14" fillId="2" borderId="8" xfId="0" applyNumberFormat="1" applyFont="1" applyFill="1" applyBorder="1" applyAlignment="1">
      <alignment horizontal="center" vertical="top" wrapText="1"/>
    </xf>
    <xf numFmtId="2" fontId="14" fillId="2" borderId="8" xfId="0" applyNumberFormat="1" applyFont="1" applyFill="1" applyBorder="1" applyAlignment="1">
      <alignment horizontal="center" vertical="top"/>
    </xf>
    <xf numFmtId="2" fontId="16" fillId="2" borderId="8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10" xfId="0" applyFont="1" applyBorder="1" applyAlignment="1">
      <alignment vertical="top"/>
    </xf>
    <xf numFmtId="2" fontId="22" fillId="0" borderId="5" xfId="0" applyNumberFormat="1" applyFont="1" applyBorder="1" applyAlignment="1">
      <alignment horizontal="center" vertical="top"/>
    </xf>
    <xf numFmtId="0" fontId="20" fillId="0" borderId="8" xfId="0" applyFont="1" applyBorder="1" applyAlignment="1">
      <alignment horizontal="center" vertical="top"/>
    </xf>
    <xf numFmtId="2" fontId="6" fillId="0" borderId="8" xfId="0" applyNumberFormat="1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center" vertical="top"/>
    </xf>
    <xf numFmtId="2" fontId="2" fillId="0" borderId="5" xfId="0" applyNumberFormat="1" applyFont="1" applyBorder="1" applyAlignment="1">
      <alignment horizontal="center" vertical="top"/>
    </xf>
    <xf numFmtId="0" fontId="2" fillId="0" borderId="20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2" fontId="1" fillId="3" borderId="5" xfId="0" applyNumberFormat="1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wrapText="1"/>
    </xf>
    <xf numFmtId="0" fontId="26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21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49" fontId="13" fillId="0" borderId="10" xfId="0" applyNumberFormat="1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21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1" fillId="0" borderId="33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22" fillId="3" borderId="1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3"/>
  <sheetViews>
    <sheetView zoomScale="106" zoomScaleNormal="106" workbookViewId="0">
      <selection activeCell="N13" sqref="N13"/>
    </sheetView>
  </sheetViews>
  <sheetFormatPr defaultRowHeight="15" x14ac:dyDescent="0.25"/>
  <cols>
    <col min="1" max="1" width="4.5703125" customWidth="1"/>
    <col min="2" max="2" width="5.42578125" customWidth="1"/>
    <col min="3" max="3" width="5.7109375" customWidth="1"/>
    <col min="4" max="4" width="8.140625" customWidth="1"/>
    <col min="5" max="5" width="28.42578125" customWidth="1"/>
  </cols>
  <sheetData>
    <row r="1" spans="2:12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x14ac:dyDescent="0.25">
      <c r="B2" s="9"/>
      <c r="C2" s="9"/>
      <c r="D2" s="9"/>
      <c r="E2" s="141" t="s">
        <v>0</v>
      </c>
      <c r="F2" s="142"/>
      <c r="G2" s="142"/>
      <c r="H2" s="142"/>
      <c r="I2" s="142"/>
      <c r="J2" s="142"/>
      <c r="K2" s="142"/>
      <c r="L2" s="142"/>
    </row>
    <row r="3" spans="2:12" x14ac:dyDescent="0.25">
      <c r="B3" s="9"/>
      <c r="C3" s="9"/>
      <c r="D3" s="9"/>
      <c r="E3" s="141" t="s">
        <v>1</v>
      </c>
      <c r="F3" s="142"/>
      <c r="G3" s="142"/>
      <c r="H3" s="142"/>
      <c r="I3" s="142"/>
      <c r="J3" s="142"/>
      <c r="K3" s="142"/>
      <c r="L3" s="142"/>
    </row>
    <row r="4" spans="2:12" ht="15.75" x14ac:dyDescent="0.25">
      <c r="B4" s="9"/>
      <c r="C4" s="9"/>
      <c r="D4" s="9"/>
      <c r="E4" s="143" t="s">
        <v>16</v>
      </c>
      <c r="F4" s="144"/>
      <c r="G4" s="144"/>
      <c r="H4" s="144"/>
      <c r="I4" s="144"/>
      <c r="J4" s="144"/>
      <c r="K4" s="144"/>
      <c r="L4" s="144"/>
    </row>
    <row r="5" spans="2:12" x14ac:dyDescent="0.25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2:12" x14ac:dyDescent="0.25">
      <c r="B6" s="145" t="s">
        <v>17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2:12" x14ac:dyDescent="0.25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2:12" ht="79.5" customHeight="1" x14ac:dyDescent="0.25">
      <c r="B8" s="146" t="s">
        <v>2</v>
      </c>
      <c r="C8" s="147"/>
      <c r="D8" s="146" t="s">
        <v>3</v>
      </c>
      <c r="E8" s="146" t="s">
        <v>4</v>
      </c>
      <c r="F8" s="148" t="s">
        <v>5</v>
      </c>
      <c r="G8" s="149" t="s">
        <v>6</v>
      </c>
      <c r="H8" s="150"/>
      <c r="I8" s="150"/>
      <c r="J8" s="150"/>
      <c r="K8" s="150"/>
      <c r="L8" s="151"/>
    </row>
    <row r="9" spans="2:12" x14ac:dyDescent="0.25">
      <c r="B9" s="2" t="s">
        <v>7</v>
      </c>
      <c r="C9" s="2" t="s">
        <v>8</v>
      </c>
      <c r="D9" s="147"/>
      <c r="E9" s="147"/>
      <c r="F9" s="147"/>
      <c r="G9" s="3">
        <v>2020</v>
      </c>
      <c r="H9" s="3">
        <v>2021</v>
      </c>
      <c r="I9" s="4">
        <v>2022</v>
      </c>
      <c r="J9" s="4">
        <v>2023</v>
      </c>
      <c r="K9" s="4">
        <v>2024</v>
      </c>
      <c r="L9" s="4">
        <v>2025</v>
      </c>
    </row>
    <row r="10" spans="2:12" x14ac:dyDescent="0.25">
      <c r="B10" s="5" t="s">
        <v>9</v>
      </c>
      <c r="C10" s="5" t="s">
        <v>10</v>
      </c>
      <c r="D10" s="6" t="s">
        <v>11</v>
      </c>
      <c r="E10" s="7" t="s">
        <v>12</v>
      </c>
      <c r="F10" s="7" t="s">
        <v>13</v>
      </c>
      <c r="G10" s="7">
        <v>8</v>
      </c>
      <c r="H10" s="7">
        <v>9</v>
      </c>
      <c r="I10" s="7">
        <v>10</v>
      </c>
      <c r="J10" s="7">
        <v>11</v>
      </c>
      <c r="K10" s="7">
        <v>12</v>
      </c>
      <c r="L10" s="7">
        <v>13</v>
      </c>
    </row>
    <row r="11" spans="2:12" ht="15" customHeight="1" x14ac:dyDescent="0.25">
      <c r="B11" s="152" t="s">
        <v>19</v>
      </c>
      <c r="C11" s="154">
        <v>1</v>
      </c>
      <c r="D11" s="138" t="s">
        <v>18</v>
      </c>
      <c r="E11" s="139"/>
      <c r="F11" s="139"/>
      <c r="G11" s="139"/>
      <c r="H11" s="139"/>
      <c r="I11" s="139"/>
      <c r="J11" s="139"/>
      <c r="K11" s="139"/>
      <c r="L11" s="140"/>
    </row>
    <row r="12" spans="2:12" ht="30" x14ac:dyDescent="0.25">
      <c r="B12" s="153"/>
      <c r="C12" s="155"/>
      <c r="D12" s="54">
        <v>1</v>
      </c>
      <c r="E12" s="55" t="s">
        <v>22</v>
      </c>
      <c r="F12" s="61" t="s">
        <v>83</v>
      </c>
      <c r="G12" s="41">
        <v>173</v>
      </c>
      <c r="H12" s="41">
        <v>161</v>
      </c>
      <c r="I12" s="41">
        <v>161</v>
      </c>
      <c r="J12" s="42">
        <v>163</v>
      </c>
      <c r="K12" s="42">
        <v>165</v>
      </c>
      <c r="L12" s="42">
        <v>168</v>
      </c>
    </row>
    <row r="13" spans="2:12" ht="30" x14ac:dyDescent="0.25">
      <c r="B13" s="153"/>
      <c r="C13" s="155"/>
      <c r="D13" s="57">
        <v>2</v>
      </c>
      <c r="E13" s="56" t="s">
        <v>79</v>
      </c>
      <c r="F13" s="42" t="s">
        <v>83</v>
      </c>
      <c r="G13" s="42">
        <v>45</v>
      </c>
      <c r="H13" s="42">
        <v>46</v>
      </c>
      <c r="I13" s="42">
        <v>48</v>
      </c>
      <c r="J13" s="42">
        <v>50</v>
      </c>
      <c r="K13" s="42">
        <v>52</v>
      </c>
      <c r="L13" s="42">
        <v>54</v>
      </c>
    </row>
    <row r="14" spans="2:12" ht="45" customHeight="1" x14ac:dyDescent="0.25">
      <c r="B14" s="153"/>
      <c r="C14" s="155"/>
      <c r="D14" s="133">
        <v>3</v>
      </c>
      <c r="E14" s="134" t="s">
        <v>92</v>
      </c>
      <c r="F14" s="133" t="s">
        <v>93</v>
      </c>
      <c r="G14" s="133" t="s">
        <v>94</v>
      </c>
      <c r="H14" s="133" t="s">
        <v>94</v>
      </c>
      <c r="I14" s="133" t="s">
        <v>94</v>
      </c>
      <c r="J14" s="133" t="s">
        <v>94</v>
      </c>
      <c r="K14" s="133" t="s">
        <v>94</v>
      </c>
      <c r="L14" s="133" t="s">
        <v>94</v>
      </c>
    </row>
    <row r="15" spans="2:12" ht="28.5" customHeight="1" x14ac:dyDescent="0.25">
      <c r="B15" s="8"/>
      <c r="C15" s="8"/>
      <c r="D15" s="135" t="s">
        <v>20</v>
      </c>
      <c r="E15" s="136"/>
      <c r="F15" s="136"/>
      <c r="G15" s="136"/>
      <c r="H15" s="136"/>
      <c r="I15" s="136"/>
      <c r="J15" s="136"/>
      <c r="K15" s="136"/>
      <c r="L15" s="137"/>
    </row>
    <row r="16" spans="2:12" s="35" customFormat="1" ht="75" x14ac:dyDescent="0.25">
      <c r="B16" s="66" t="s">
        <v>19</v>
      </c>
      <c r="C16" s="53" t="s">
        <v>10</v>
      </c>
      <c r="D16" s="58">
        <v>1</v>
      </c>
      <c r="E16" s="56" t="s">
        <v>21</v>
      </c>
      <c r="F16" s="42" t="s">
        <v>84</v>
      </c>
      <c r="G16" s="57">
        <v>70</v>
      </c>
      <c r="H16" s="57">
        <v>70</v>
      </c>
      <c r="I16" s="57">
        <v>70</v>
      </c>
      <c r="J16" s="57">
        <v>70</v>
      </c>
      <c r="K16" s="57">
        <v>70</v>
      </c>
      <c r="L16" s="57">
        <v>70</v>
      </c>
    </row>
    <row r="17" spans="2:12" ht="28.5" customHeight="1" x14ac:dyDescent="0.25">
      <c r="B17" s="17"/>
    </row>
    <row r="18" spans="2:12" ht="28.5" customHeight="1" x14ac:dyDescent="0.25">
      <c r="C18" s="18"/>
      <c r="D18" s="19"/>
      <c r="E18" s="22"/>
      <c r="F18" s="20"/>
      <c r="G18" s="21"/>
      <c r="H18" s="21"/>
      <c r="I18" s="21"/>
      <c r="J18" s="21"/>
      <c r="K18" s="21"/>
      <c r="L18" s="21"/>
    </row>
    <row r="19" spans="2:12" ht="28.5" customHeight="1" x14ac:dyDescent="0.25">
      <c r="B19" s="17"/>
      <c r="C19" s="18"/>
      <c r="D19" s="19"/>
      <c r="E19" s="10"/>
      <c r="F19" s="20"/>
      <c r="G19" s="21"/>
      <c r="H19" s="21"/>
      <c r="I19" s="21"/>
      <c r="J19" s="21"/>
      <c r="K19" s="21"/>
      <c r="L19" s="21"/>
    </row>
    <row r="20" spans="2:12" ht="28.5" customHeight="1" x14ac:dyDescent="0.25">
      <c r="B20" s="17"/>
      <c r="C20" s="18"/>
      <c r="D20" s="19"/>
      <c r="E20" s="10"/>
      <c r="F20" s="20"/>
      <c r="G20" s="21"/>
      <c r="H20" s="21"/>
      <c r="I20" s="21"/>
      <c r="J20" s="21"/>
      <c r="K20" s="21"/>
      <c r="L20" s="21"/>
    </row>
    <row r="21" spans="2:12" ht="28.5" customHeight="1" x14ac:dyDescent="0.25">
      <c r="B21" s="17"/>
      <c r="C21" s="18"/>
      <c r="D21" s="19"/>
      <c r="E21" s="10"/>
      <c r="F21" s="20"/>
      <c r="G21" s="21"/>
      <c r="H21" s="21"/>
      <c r="I21" s="21"/>
      <c r="J21" s="21"/>
      <c r="K21" s="21"/>
      <c r="L21" s="21"/>
    </row>
    <row r="22" spans="2:12" x14ac:dyDescent="0.25">
      <c r="B22" s="17"/>
    </row>
    <row r="23" spans="2:12" x14ac:dyDescent="0.25">
      <c r="B23" s="17"/>
    </row>
  </sheetData>
  <mergeCells count="13">
    <mergeCell ref="D15:L15"/>
    <mergeCell ref="D11:L11"/>
    <mergeCell ref="E2:L2"/>
    <mergeCell ref="E3:L3"/>
    <mergeCell ref="E4:L4"/>
    <mergeCell ref="B6:L6"/>
    <mergeCell ref="B8:C8"/>
    <mergeCell ref="D8:D9"/>
    <mergeCell ref="E8:E9"/>
    <mergeCell ref="F8:F9"/>
    <mergeCell ref="G8:L8"/>
    <mergeCell ref="B11:B14"/>
    <mergeCell ref="C11:C14"/>
  </mergeCell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K20" sqref="K20"/>
    </sheetView>
  </sheetViews>
  <sheetFormatPr defaultRowHeight="15" x14ac:dyDescent="0.25"/>
  <cols>
    <col min="1" max="1" width="4.5703125" customWidth="1"/>
    <col min="2" max="2" width="3.5703125" customWidth="1"/>
    <col min="3" max="3" width="20" customWidth="1"/>
    <col min="4" max="4" width="18.7109375" customWidth="1"/>
    <col min="5" max="5" width="8.85546875" customWidth="1"/>
    <col min="6" max="6" width="6.85546875" customWidth="1"/>
    <col min="7" max="8" width="6.5703125" customWidth="1"/>
    <col min="9" max="9" width="6.42578125" customWidth="1"/>
    <col min="10" max="10" width="7.7109375" customWidth="1"/>
    <col min="11" max="11" width="23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56" t="s">
        <v>25</v>
      </c>
      <c r="J2" s="156"/>
      <c r="K2" s="156"/>
    </row>
    <row r="3" spans="1:11" x14ac:dyDescent="0.25">
      <c r="A3" s="1"/>
      <c r="B3" s="1"/>
      <c r="C3" s="11"/>
      <c r="D3" s="1"/>
      <c r="E3" s="1"/>
      <c r="F3" s="1"/>
      <c r="G3" s="1"/>
      <c r="H3" s="1"/>
      <c r="I3" s="156" t="s">
        <v>1</v>
      </c>
      <c r="J3" s="156"/>
      <c r="K3" s="156"/>
    </row>
    <row r="4" spans="1:11" x14ac:dyDescent="0.25">
      <c r="A4" s="1"/>
      <c r="B4" s="1"/>
      <c r="C4" s="1"/>
      <c r="D4" s="157" t="s">
        <v>16</v>
      </c>
      <c r="E4" s="157"/>
      <c r="F4" s="157"/>
      <c r="G4" s="157"/>
      <c r="H4" s="157"/>
      <c r="I4" s="157"/>
      <c r="J4" s="157"/>
      <c r="K4" s="157"/>
    </row>
    <row r="5" spans="1:11" x14ac:dyDescent="0.25">
      <c r="A5" s="145" t="s">
        <v>23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4" customHeight="1" x14ac:dyDescent="0.25">
      <c r="A7" s="146" t="s">
        <v>2</v>
      </c>
      <c r="B7" s="161"/>
      <c r="C7" s="146" t="s">
        <v>26</v>
      </c>
      <c r="D7" s="148" t="s">
        <v>24</v>
      </c>
      <c r="E7" s="12"/>
      <c r="F7" s="12"/>
      <c r="G7" s="12"/>
      <c r="H7" s="12"/>
      <c r="I7" s="12"/>
      <c r="J7" s="12"/>
      <c r="K7" s="162" t="s">
        <v>27</v>
      </c>
    </row>
    <row r="8" spans="1:11" ht="21.75" customHeight="1" x14ac:dyDescent="0.25">
      <c r="A8" s="7" t="s">
        <v>7</v>
      </c>
      <c r="B8" s="7" t="s">
        <v>8</v>
      </c>
      <c r="C8" s="161"/>
      <c r="D8" s="161"/>
      <c r="E8" s="4">
        <v>2020</v>
      </c>
      <c r="F8" s="4">
        <v>2021</v>
      </c>
      <c r="G8" s="4">
        <v>2022</v>
      </c>
      <c r="H8" s="4">
        <v>2023</v>
      </c>
      <c r="I8" s="4">
        <v>2024</v>
      </c>
      <c r="J8" s="13">
        <v>2025</v>
      </c>
      <c r="K8" s="163"/>
    </row>
    <row r="9" spans="1:11" ht="21.75" customHeight="1" thickBot="1" x14ac:dyDescent="0.3">
      <c r="A9" s="2"/>
      <c r="B9" s="2"/>
      <c r="C9" s="164" t="s">
        <v>18</v>
      </c>
      <c r="D9" s="165"/>
      <c r="E9" s="165"/>
      <c r="F9" s="165"/>
      <c r="G9" s="165"/>
      <c r="H9" s="165"/>
      <c r="I9" s="165"/>
      <c r="J9" s="165"/>
      <c r="K9" s="166"/>
    </row>
    <row r="10" spans="1:11" s="71" customFormat="1" ht="118.5" customHeight="1" thickBot="1" x14ac:dyDescent="0.3">
      <c r="A10" s="68" t="s">
        <v>19</v>
      </c>
      <c r="B10" s="69">
        <v>1</v>
      </c>
      <c r="C10" s="70" t="s">
        <v>86</v>
      </c>
      <c r="D10" s="67" t="s">
        <v>95</v>
      </c>
      <c r="E10" s="227">
        <v>180</v>
      </c>
      <c r="F10" s="228">
        <v>180</v>
      </c>
      <c r="G10" s="228">
        <v>180</v>
      </c>
      <c r="H10" s="228">
        <v>180</v>
      </c>
      <c r="I10" s="228">
        <v>180</v>
      </c>
      <c r="J10" s="228">
        <v>180</v>
      </c>
      <c r="K10" s="67" t="s">
        <v>96</v>
      </c>
    </row>
    <row r="11" spans="1:11" ht="15.75" thickBot="1" x14ac:dyDescent="0.3">
      <c r="A11" s="158" t="s">
        <v>85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60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</sheetData>
  <mergeCells count="10">
    <mergeCell ref="I2:K2"/>
    <mergeCell ref="I3:K3"/>
    <mergeCell ref="D4:K4"/>
    <mergeCell ref="A5:K5"/>
    <mergeCell ref="A11:K11"/>
    <mergeCell ref="A7:B7"/>
    <mergeCell ref="C7:C8"/>
    <mergeCell ref="D7:D8"/>
    <mergeCell ref="K7:K8"/>
    <mergeCell ref="C9:K9"/>
  </mergeCell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view="pageBreakPreview" topLeftCell="A13" zoomScale="115" zoomScaleNormal="55" zoomScaleSheetLayoutView="115" zoomScalePageLayoutView="55" workbookViewId="0">
      <selection activeCell="I17" sqref="I17"/>
    </sheetView>
  </sheetViews>
  <sheetFormatPr defaultRowHeight="15" x14ac:dyDescent="0.25"/>
  <cols>
    <col min="1" max="1" width="6.42578125" customWidth="1"/>
    <col min="2" max="2" width="4.5703125" customWidth="1"/>
    <col min="3" max="4" width="4.140625" customWidth="1"/>
    <col min="5" max="5" width="3.5703125" customWidth="1"/>
    <col min="6" max="6" width="21.5703125" customWidth="1"/>
    <col min="7" max="7" width="12.42578125" customWidth="1"/>
    <col min="8" max="8" width="6.85546875" customWidth="1"/>
    <col min="9" max="9" width="5.5703125" customWidth="1"/>
    <col min="10" max="10" width="6" customWidth="1"/>
    <col min="11" max="11" width="6.7109375" customWidth="1"/>
    <col min="12" max="12" width="5.42578125" customWidth="1"/>
    <col min="13" max="13" width="7.85546875" customWidth="1"/>
    <col min="14" max="14" width="8" customWidth="1"/>
    <col min="15" max="15" width="8.140625" customWidth="1"/>
    <col min="16" max="17" width="8" customWidth="1"/>
    <col min="18" max="18" width="7.7109375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1" t="s">
        <v>34</v>
      </c>
      <c r="O2" s="141"/>
      <c r="P2" s="141"/>
      <c r="Q2" s="141"/>
      <c r="R2" s="141"/>
    </row>
    <row r="3" spans="1:18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41" t="s">
        <v>1</v>
      </c>
      <c r="O3" s="141"/>
      <c r="P3" s="141"/>
      <c r="Q3" s="141"/>
      <c r="R3" s="141"/>
    </row>
    <row r="4" spans="1:18" ht="15" customHeight="1" x14ac:dyDescent="0.25">
      <c r="A4" s="1"/>
      <c r="B4" s="1"/>
      <c r="C4" s="1"/>
      <c r="D4" s="1"/>
      <c r="E4" s="1"/>
      <c r="F4" s="190" t="s">
        <v>16</v>
      </c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</row>
    <row r="5" spans="1:18" x14ac:dyDescent="0.25">
      <c r="A5" s="1"/>
      <c r="B5" s="1"/>
      <c r="C5" s="1"/>
      <c r="D5" s="1"/>
      <c r="E5" s="1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spans="1:18" ht="23.25" customHeight="1" x14ac:dyDescent="0.25">
      <c r="A6" s="191" t="s">
        <v>35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</row>
    <row r="7" spans="1:18" ht="0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39" customHeight="1" x14ac:dyDescent="0.25">
      <c r="A8" s="189" t="s">
        <v>2</v>
      </c>
      <c r="B8" s="189"/>
      <c r="C8" s="189"/>
      <c r="D8" s="189"/>
      <c r="E8" s="189"/>
      <c r="F8" s="189" t="s">
        <v>36</v>
      </c>
      <c r="G8" s="189" t="s">
        <v>37</v>
      </c>
      <c r="H8" s="189" t="s">
        <v>38</v>
      </c>
      <c r="I8" s="189"/>
      <c r="J8" s="189"/>
      <c r="K8" s="189"/>
      <c r="L8" s="189"/>
      <c r="M8" s="194" t="s">
        <v>39</v>
      </c>
      <c r="N8" s="195"/>
      <c r="O8" s="195"/>
      <c r="P8" s="195"/>
      <c r="Q8" s="195"/>
      <c r="R8" s="195"/>
    </row>
    <row r="9" spans="1:18" x14ac:dyDescent="0.25">
      <c r="A9" s="189" t="s">
        <v>29</v>
      </c>
      <c r="B9" s="189" t="s">
        <v>30</v>
      </c>
      <c r="C9" s="189" t="s">
        <v>31</v>
      </c>
      <c r="D9" s="189" t="s">
        <v>32</v>
      </c>
      <c r="E9" s="189" t="s">
        <v>40</v>
      </c>
      <c r="F9" s="189"/>
      <c r="G9" s="189"/>
      <c r="H9" s="189" t="s">
        <v>28</v>
      </c>
      <c r="I9" s="189" t="s">
        <v>41</v>
      </c>
      <c r="J9" s="189" t="s">
        <v>42</v>
      </c>
      <c r="K9" s="189" t="s">
        <v>43</v>
      </c>
      <c r="L9" s="189" t="s">
        <v>44</v>
      </c>
      <c r="M9" s="192" t="s">
        <v>73</v>
      </c>
      <c r="N9" s="192" t="s">
        <v>74</v>
      </c>
      <c r="O9" s="192" t="s">
        <v>75</v>
      </c>
      <c r="P9" s="192" t="s">
        <v>76</v>
      </c>
      <c r="Q9" s="193" t="s">
        <v>77</v>
      </c>
      <c r="R9" s="193" t="s">
        <v>78</v>
      </c>
    </row>
    <row r="10" spans="1:18" ht="54.75" customHeight="1" x14ac:dyDescent="0.25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92"/>
      <c r="N10" s="192"/>
      <c r="O10" s="192"/>
      <c r="P10" s="192"/>
      <c r="Q10" s="193"/>
      <c r="R10" s="193"/>
    </row>
    <row r="11" spans="1:18" ht="17.25" customHeight="1" x14ac:dyDescent="0.25">
      <c r="A11" s="174" t="s">
        <v>19</v>
      </c>
      <c r="B11" s="174"/>
      <c r="C11" s="177"/>
      <c r="D11" s="177"/>
      <c r="E11" s="180"/>
      <c r="F11" s="162" t="s">
        <v>16</v>
      </c>
      <c r="G11" s="62" t="s">
        <v>45</v>
      </c>
      <c r="H11" s="65"/>
      <c r="I11" s="65"/>
      <c r="J11" s="65"/>
      <c r="K11" s="65"/>
      <c r="L11" s="65"/>
      <c r="M11" s="79">
        <f>M12+M13</f>
        <v>4108.8</v>
      </c>
      <c r="N11" s="79">
        <f t="shared" ref="N11:R11" si="0">N12+N13</f>
        <v>3093.46</v>
      </c>
      <c r="O11" s="79">
        <f t="shared" si="0"/>
        <v>4126</v>
      </c>
      <c r="P11" s="79">
        <f t="shared" si="0"/>
        <v>4129.3999999999996</v>
      </c>
      <c r="Q11" s="79">
        <f t="shared" si="0"/>
        <v>4132.8</v>
      </c>
      <c r="R11" s="79">
        <f t="shared" si="0"/>
        <v>4132.8</v>
      </c>
    </row>
    <row r="12" spans="1:18" ht="36.75" customHeight="1" x14ac:dyDescent="0.25">
      <c r="A12" s="175"/>
      <c r="B12" s="175"/>
      <c r="C12" s="178"/>
      <c r="D12" s="178"/>
      <c r="E12" s="181"/>
      <c r="F12" s="173"/>
      <c r="G12" s="72" t="s">
        <v>66</v>
      </c>
      <c r="H12" s="27">
        <v>763</v>
      </c>
      <c r="I12" s="27" t="s">
        <v>33</v>
      </c>
      <c r="J12" s="27" t="s">
        <v>33</v>
      </c>
      <c r="K12" s="27" t="s">
        <v>33</v>
      </c>
      <c r="L12" s="27" t="s">
        <v>33</v>
      </c>
      <c r="M12" s="78">
        <f>M15+M20</f>
        <v>1596</v>
      </c>
      <c r="N12" s="78">
        <f t="shared" ref="N12:R12" si="1">N15+N20</f>
        <v>1519.9</v>
      </c>
      <c r="O12" s="78">
        <f t="shared" si="1"/>
        <v>1621.5</v>
      </c>
      <c r="P12" s="78">
        <f t="shared" si="1"/>
        <v>1624.9</v>
      </c>
      <c r="Q12" s="78">
        <f t="shared" si="1"/>
        <v>1628.3</v>
      </c>
      <c r="R12" s="78">
        <f t="shared" si="1"/>
        <v>1628.3</v>
      </c>
    </row>
    <row r="13" spans="1:18" ht="21.75" customHeight="1" x14ac:dyDescent="0.25">
      <c r="A13" s="176"/>
      <c r="B13" s="176"/>
      <c r="C13" s="179"/>
      <c r="D13" s="179"/>
      <c r="E13" s="182"/>
      <c r="F13" s="163"/>
      <c r="G13" s="72" t="s">
        <v>67</v>
      </c>
      <c r="H13" s="65">
        <v>768</v>
      </c>
      <c r="I13" s="65" t="s">
        <v>33</v>
      </c>
      <c r="J13" s="65" t="s">
        <v>33</v>
      </c>
      <c r="K13" s="65" t="s">
        <v>33</v>
      </c>
      <c r="L13" s="65" t="s">
        <v>33</v>
      </c>
      <c r="M13" s="77">
        <f>M16</f>
        <v>2512.8000000000002</v>
      </c>
      <c r="N13" s="77">
        <f t="shared" ref="N13:R13" si="2">N16</f>
        <v>1573.56</v>
      </c>
      <c r="O13" s="77">
        <f t="shared" si="2"/>
        <v>2504.5</v>
      </c>
      <c r="P13" s="77">
        <f t="shared" si="2"/>
        <v>2504.5</v>
      </c>
      <c r="Q13" s="77">
        <f t="shared" si="2"/>
        <v>2504.5</v>
      </c>
      <c r="R13" s="77">
        <f t="shared" si="2"/>
        <v>2504.5</v>
      </c>
    </row>
    <row r="14" spans="1:18" ht="14.25" customHeight="1" x14ac:dyDescent="0.25">
      <c r="A14" s="170" t="s">
        <v>19</v>
      </c>
      <c r="B14" s="170">
        <v>1</v>
      </c>
      <c r="C14" s="167"/>
      <c r="D14" s="167"/>
      <c r="E14" s="186"/>
      <c r="F14" s="183" t="s">
        <v>18</v>
      </c>
      <c r="G14" s="63" t="s">
        <v>45</v>
      </c>
      <c r="H14" s="64"/>
      <c r="I14" s="64"/>
      <c r="J14" s="64"/>
      <c r="K14" s="64"/>
      <c r="L14" s="64"/>
      <c r="M14" s="81">
        <f>M15+M16</f>
        <v>2611.7000000000003</v>
      </c>
      <c r="N14" s="81">
        <f t="shared" ref="N14:R14" si="3">N15+N16</f>
        <v>1596.96</v>
      </c>
      <c r="O14" s="81">
        <f t="shared" si="3"/>
        <v>2569</v>
      </c>
      <c r="P14" s="81">
        <f t="shared" si="3"/>
        <v>2571.4</v>
      </c>
      <c r="Q14" s="81">
        <f t="shared" si="3"/>
        <v>2573.8000000000002</v>
      </c>
      <c r="R14" s="81">
        <f t="shared" si="3"/>
        <v>2573.8000000000002</v>
      </c>
    </row>
    <row r="15" spans="1:18" ht="38.25" customHeight="1" x14ac:dyDescent="0.25">
      <c r="A15" s="171"/>
      <c r="B15" s="171"/>
      <c r="C15" s="168"/>
      <c r="D15" s="168"/>
      <c r="E15" s="187"/>
      <c r="F15" s="184"/>
      <c r="G15" s="74" t="s">
        <v>66</v>
      </c>
      <c r="H15" s="64">
        <v>763</v>
      </c>
      <c r="I15" s="64" t="s">
        <v>33</v>
      </c>
      <c r="J15" s="64" t="s">
        <v>33</v>
      </c>
      <c r="K15" s="64" t="s">
        <v>33</v>
      </c>
      <c r="L15" s="64" t="s">
        <v>33</v>
      </c>
      <c r="M15" s="82">
        <f>M18+M19</f>
        <v>98.9</v>
      </c>
      <c r="N15" s="82">
        <f t="shared" ref="N15:R15" si="4">N18+N19</f>
        <v>23.4</v>
      </c>
      <c r="O15" s="82">
        <f t="shared" si="4"/>
        <v>64.5</v>
      </c>
      <c r="P15" s="82">
        <f t="shared" si="4"/>
        <v>66.900000000000006</v>
      </c>
      <c r="Q15" s="82">
        <f t="shared" si="4"/>
        <v>69.3</v>
      </c>
      <c r="R15" s="82">
        <f t="shared" si="4"/>
        <v>69.3</v>
      </c>
    </row>
    <row r="16" spans="1:18" ht="24" customHeight="1" x14ac:dyDescent="0.25">
      <c r="A16" s="172"/>
      <c r="B16" s="172"/>
      <c r="C16" s="169"/>
      <c r="D16" s="169"/>
      <c r="E16" s="188"/>
      <c r="F16" s="185"/>
      <c r="G16" s="74" t="s">
        <v>67</v>
      </c>
      <c r="H16" s="64">
        <v>768</v>
      </c>
      <c r="I16" s="64" t="s">
        <v>33</v>
      </c>
      <c r="J16" s="64" t="s">
        <v>33</v>
      </c>
      <c r="K16" s="64" t="s">
        <v>33</v>
      </c>
      <c r="L16" s="64" t="s">
        <v>33</v>
      </c>
      <c r="M16" s="82">
        <f>M17</f>
        <v>2512.8000000000002</v>
      </c>
      <c r="N16" s="82">
        <f t="shared" ref="N16:R16" si="5">N17</f>
        <v>1573.56</v>
      </c>
      <c r="O16" s="82">
        <f t="shared" si="5"/>
        <v>2504.5</v>
      </c>
      <c r="P16" s="82">
        <f t="shared" si="5"/>
        <v>2504.5</v>
      </c>
      <c r="Q16" s="82">
        <f t="shared" si="5"/>
        <v>2504.5</v>
      </c>
      <c r="R16" s="82">
        <f t="shared" si="5"/>
        <v>2504.5</v>
      </c>
    </row>
    <row r="17" spans="1:18" ht="82.5" customHeight="1" x14ac:dyDescent="0.25">
      <c r="A17" s="83" t="s">
        <v>19</v>
      </c>
      <c r="B17" s="83" t="s">
        <v>9</v>
      </c>
      <c r="C17" s="83" t="s">
        <v>14</v>
      </c>
      <c r="D17" s="83"/>
      <c r="E17" s="84"/>
      <c r="F17" s="85" t="s">
        <v>90</v>
      </c>
      <c r="G17" s="74" t="s">
        <v>67</v>
      </c>
      <c r="H17" s="64">
        <v>768</v>
      </c>
      <c r="I17" s="64">
        <v>10</v>
      </c>
      <c r="J17" s="43" t="s">
        <v>19</v>
      </c>
      <c r="K17" s="26" t="s">
        <v>82</v>
      </c>
      <c r="L17" s="24" t="s">
        <v>89</v>
      </c>
      <c r="M17" s="86">
        <v>2512.8000000000002</v>
      </c>
      <c r="N17" s="86">
        <v>1573.56</v>
      </c>
      <c r="O17" s="86">
        <v>2504.5</v>
      </c>
      <c r="P17" s="86">
        <v>2504.5</v>
      </c>
      <c r="Q17" s="86">
        <v>2504.5</v>
      </c>
      <c r="R17" s="86">
        <v>2504.5</v>
      </c>
    </row>
    <row r="18" spans="1:18" s="35" customFormat="1" ht="78.75" customHeight="1" thickBot="1" x14ac:dyDescent="0.3">
      <c r="A18" s="45" t="s">
        <v>19</v>
      </c>
      <c r="B18" s="45" t="s">
        <v>9</v>
      </c>
      <c r="C18" s="45" t="s">
        <v>15</v>
      </c>
      <c r="D18" s="45"/>
      <c r="E18" s="87"/>
      <c r="F18" s="88" t="s">
        <v>87</v>
      </c>
      <c r="G18" s="24" t="s">
        <v>66</v>
      </c>
      <c r="H18" s="30" t="s">
        <v>63</v>
      </c>
      <c r="I18" s="30" t="s">
        <v>33</v>
      </c>
      <c r="J18" s="30" t="s">
        <v>33</v>
      </c>
      <c r="K18" s="29" t="s">
        <v>68</v>
      </c>
      <c r="L18" s="29" t="s">
        <v>88</v>
      </c>
      <c r="M18" s="89">
        <v>96.9</v>
      </c>
      <c r="N18" s="89">
        <v>21.4</v>
      </c>
      <c r="O18" s="89">
        <v>62.5</v>
      </c>
      <c r="P18" s="89">
        <v>64.900000000000006</v>
      </c>
      <c r="Q18" s="89">
        <v>67.3</v>
      </c>
      <c r="R18" s="89">
        <v>67.3</v>
      </c>
    </row>
    <row r="19" spans="1:18" s="35" customFormat="1" ht="54" customHeight="1" x14ac:dyDescent="0.25">
      <c r="A19" s="83" t="s">
        <v>19</v>
      </c>
      <c r="B19" s="83" t="s">
        <v>9</v>
      </c>
      <c r="C19" s="83" t="s">
        <v>19</v>
      </c>
      <c r="D19" s="83"/>
      <c r="E19" s="84"/>
      <c r="F19" s="90" t="s">
        <v>80</v>
      </c>
      <c r="G19" s="91" t="s">
        <v>66</v>
      </c>
      <c r="H19" s="92" t="s">
        <v>63</v>
      </c>
      <c r="I19" s="92" t="s">
        <v>64</v>
      </c>
      <c r="J19" s="92" t="s">
        <v>19</v>
      </c>
      <c r="K19" s="93" t="s">
        <v>81</v>
      </c>
      <c r="L19" s="92" t="s">
        <v>69</v>
      </c>
      <c r="M19" s="94">
        <v>2</v>
      </c>
      <c r="N19" s="94">
        <v>2</v>
      </c>
      <c r="O19" s="94">
        <v>2</v>
      </c>
      <c r="P19" s="94">
        <v>2</v>
      </c>
      <c r="Q19" s="94">
        <v>2</v>
      </c>
      <c r="R19" s="94">
        <v>2</v>
      </c>
    </row>
    <row r="20" spans="1:18" ht="30.75" customHeight="1" x14ac:dyDescent="0.25">
      <c r="A20" s="46" t="s">
        <v>19</v>
      </c>
      <c r="B20" s="46" t="s">
        <v>10</v>
      </c>
      <c r="C20" s="47"/>
      <c r="D20" s="47"/>
      <c r="E20" s="48"/>
      <c r="F20" s="31" t="s">
        <v>20</v>
      </c>
      <c r="G20" s="60" t="s">
        <v>66</v>
      </c>
      <c r="H20" s="32">
        <v>763</v>
      </c>
      <c r="I20" s="25" t="s">
        <v>33</v>
      </c>
      <c r="J20" s="25" t="s">
        <v>33</v>
      </c>
      <c r="K20" s="25" t="s">
        <v>33</v>
      </c>
      <c r="L20" s="25" t="s">
        <v>33</v>
      </c>
      <c r="M20" s="80">
        <f>M21</f>
        <v>1497.1</v>
      </c>
      <c r="N20" s="80">
        <f t="shared" ref="N20:R20" si="6">N21</f>
        <v>1496.5</v>
      </c>
      <c r="O20" s="80">
        <f t="shared" si="6"/>
        <v>1557</v>
      </c>
      <c r="P20" s="80">
        <f t="shared" si="6"/>
        <v>1558</v>
      </c>
      <c r="Q20" s="80">
        <f t="shared" si="6"/>
        <v>1559</v>
      </c>
      <c r="R20" s="80">
        <f t="shared" si="6"/>
        <v>1559</v>
      </c>
    </row>
    <row r="21" spans="1:18" ht="75.75" customHeight="1" x14ac:dyDescent="0.25">
      <c r="A21" s="47" t="s">
        <v>19</v>
      </c>
      <c r="B21" s="47" t="s">
        <v>10</v>
      </c>
      <c r="C21" s="47" t="s">
        <v>14</v>
      </c>
      <c r="D21" s="47"/>
      <c r="E21" s="48"/>
      <c r="F21" s="44" t="s">
        <v>91</v>
      </c>
      <c r="G21" s="75" t="s">
        <v>66</v>
      </c>
      <c r="H21" s="64">
        <v>763</v>
      </c>
      <c r="I21" s="64" t="s">
        <v>33</v>
      </c>
      <c r="J21" s="64" t="s">
        <v>33</v>
      </c>
      <c r="K21" s="64" t="s">
        <v>33</v>
      </c>
      <c r="L21" s="64" t="s">
        <v>33</v>
      </c>
      <c r="M21" s="40">
        <f t="shared" ref="M21:N21" si="7">M22+M23</f>
        <v>1497.1</v>
      </c>
      <c r="N21" s="40">
        <f t="shared" si="7"/>
        <v>1496.5</v>
      </c>
      <c r="O21" s="40">
        <f>O22+O23</f>
        <v>1557</v>
      </c>
      <c r="P21" s="40">
        <f t="shared" ref="P21:R21" si="8">P22+P23</f>
        <v>1558</v>
      </c>
      <c r="Q21" s="40">
        <f t="shared" si="8"/>
        <v>1559</v>
      </c>
      <c r="R21" s="40">
        <f t="shared" si="8"/>
        <v>1559</v>
      </c>
    </row>
    <row r="22" spans="1:18" ht="37.5" customHeight="1" x14ac:dyDescent="0.25">
      <c r="A22" s="59" t="s">
        <v>19</v>
      </c>
      <c r="B22" s="49" t="s">
        <v>10</v>
      </c>
      <c r="C22" s="49" t="s">
        <v>14</v>
      </c>
      <c r="D22" s="50" t="s">
        <v>9</v>
      </c>
      <c r="E22" s="51"/>
      <c r="F22" s="73" t="s">
        <v>65</v>
      </c>
      <c r="G22" s="24" t="s">
        <v>66</v>
      </c>
      <c r="H22" s="25">
        <v>763</v>
      </c>
      <c r="I22" s="25">
        <v>10</v>
      </c>
      <c r="J22" s="43" t="s">
        <v>14</v>
      </c>
      <c r="K22" s="26" t="s">
        <v>72</v>
      </c>
      <c r="L22" s="25">
        <v>312</v>
      </c>
      <c r="M22" s="76">
        <v>1485.1</v>
      </c>
      <c r="N22" s="40">
        <v>1487.5</v>
      </c>
      <c r="O22" s="40">
        <v>1546</v>
      </c>
      <c r="P22" s="40">
        <v>1546</v>
      </c>
      <c r="Q22" s="40">
        <v>1546</v>
      </c>
      <c r="R22" s="40">
        <v>1546</v>
      </c>
    </row>
    <row r="23" spans="1:18" ht="33" customHeight="1" x14ac:dyDescent="0.25">
      <c r="A23" s="47" t="s">
        <v>19</v>
      </c>
      <c r="B23" s="47" t="s">
        <v>10</v>
      </c>
      <c r="C23" s="45" t="s">
        <v>14</v>
      </c>
      <c r="D23" s="47" t="s">
        <v>10</v>
      </c>
      <c r="E23" s="48"/>
      <c r="F23" s="52" t="s">
        <v>70</v>
      </c>
      <c r="G23" s="33" t="s">
        <v>66</v>
      </c>
      <c r="H23" s="28">
        <v>763</v>
      </c>
      <c r="I23" s="28">
        <v>10</v>
      </c>
      <c r="J23" s="30" t="s">
        <v>15</v>
      </c>
      <c r="K23" s="29" t="s">
        <v>71</v>
      </c>
      <c r="L23" s="28">
        <v>313</v>
      </c>
      <c r="M23" s="37">
        <v>12</v>
      </c>
      <c r="N23" s="40">
        <v>9</v>
      </c>
      <c r="O23" s="40">
        <v>11</v>
      </c>
      <c r="P23" s="40">
        <v>12</v>
      </c>
      <c r="Q23" s="40">
        <v>13</v>
      </c>
      <c r="R23" s="40">
        <v>13</v>
      </c>
    </row>
    <row r="24" spans="1:18" ht="31.5" hidden="1" customHeight="1" thickBot="1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34">
        <f>SUM(N20:N23)</f>
        <v>4489.5</v>
      </c>
      <c r="O24" s="34">
        <f>SUM(O21:O23)</f>
        <v>3114</v>
      </c>
      <c r="P24" s="38">
        <f>SUM(P20:P23)</f>
        <v>4674</v>
      </c>
      <c r="Q24" s="38">
        <f>SUM(Q20:Q23)</f>
        <v>4677</v>
      </c>
      <c r="R24" s="38">
        <f>SUM(R20:R23)</f>
        <v>4677</v>
      </c>
    </row>
    <row r="25" spans="1:18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39"/>
    </row>
  </sheetData>
  <mergeCells count="37">
    <mergeCell ref="R9:R10"/>
    <mergeCell ref="B9:B10"/>
    <mergeCell ref="M8:R8"/>
    <mergeCell ref="L9:L10"/>
    <mergeCell ref="E9:E10"/>
    <mergeCell ref="H9:H10"/>
    <mergeCell ref="I9:I10"/>
    <mergeCell ref="J9:J10"/>
    <mergeCell ref="K9:K10"/>
    <mergeCell ref="C9:C10"/>
    <mergeCell ref="D9:D10"/>
    <mergeCell ref="N2:R2"/>
    <mergeCell ref="N3:R3"/>
    <mergeCell ref="F4:R4"/>
    <mergeCell ref="A6:R6"/>
    <mergeCell ref="A8:E8"/>
    <mergeCell ref="F8:F10"/>
    <mergeCell ref="G8:G10"/>
    <mergeCell ref="H8:L8"/>
    <mergeCell ref="A9:A10"/>
    <mergeCell ref="M9:M10"/>
    <mergeCell ref="N9:N10"/>
    <mergeCell ref="O9:O10"/>
    <mergeCell ref="P9:P10"/>
    <mergeCell ref="Q9:Q10"/>
    <mergeCell ref="D14:D16"/>
    <mergeCell ref="C14:C16"/>
    <mergeCell ref="B14:B16"/>
    <mergeCell ref="A14:A16"/>
    <mergeCell ref="F11:F13"/>
    <mergeCell ref="A11:A13"/>
    <mergeCell ref="B11:B13"/>
    <mergeCell ref="C11:C13"/>
    <mergeCell ref="D11:D13"/>
    <mergeCell ref="E11:E13"/>
    <mergeCell ref="F14:F16"/>
    <mergeCell ref="E14:E16"/>
  </mergeCells>
  <pageMargins left="0.7" right="0.7" top="0.75" bottom="0.75" header="0.3" footer="0.3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6"/>
  <sheetViews>
    <sheetView tabSelected="1" topLeftCell="C34" zoomScaleNormal="100" workbookViewId="0">
      <selection activeCell="I52" sqref="I52"/>
    </sheetView>
  </sheetViews>
  <sheetFormatPr defaultRowHeight="15" x14ac:dyDescent="0.25"/>
  <cols>
    <col min="1" max="1" width="6" style="71" customWidth="1"/>
    <col min="2" max="2" width="8.140625" style="71" customWidth="1"/>
    <col min="3" max="3" width="14" style="71" customWidth="1"/>
    <col min="4" max="4" width="31.85546875" style="71" customWidth="1"/>
    <col min="5" max="16384" width="9.140625" style="71"/>
  </cols>
  <sheetData>
    <row r="2" spans="1:12" ht="15" customHeight="1" x14ac:dyDescent="0.25">
      <c r="H2" s="205" t="s">
        <v>46</v>
      </c>
      <c r="I2" s="205"/>
      <c r="J2" s="205"/>
      <c r="K2" s="205"/>
    </row>
    <row r="3" spans="1:12" ht="15" customHeight="1" x14ac:dyDescent="0.25">
      <c r="E3" s="98"/>
      <c r="F3" s="98"/>
      <c r="G3" s="206" t="s">
        <v>1</v>
      </c>
      <c r="H3" s="206"/>
      <c r="I3" s="206"/>
      <c r="J3" s="206"/>
      <c r="K3" s="206"/>
    </row>
    <row r="4" spans="1:12" ht="15" customHeight="1" x14ac:dyDescent="0.25">
      <c r="D4" s="207" t="s">
        <v>16</v>
      </c>
      <c r="E4" s="208"/>
      <c r="F4" s="208"/>
      <c r="G4" s="208"/>
      <c r="H4" s="208"/>
      <c r="I4" s="208"/>
      <c r="J4" s="208"/>
      <c r="K4" s="208"/>
    </row>
    <row r="8" spans="1:12" ht="15" customHeight="1" x14ac:dyDescent="0.25">
      <c r="A8" s="221" t="s">
        <v>2</v>
      </c>
      <c r="B8" s="222"/>
      <c r="C8" s="202" t="s">
        <v>47</v>
      </c>
      <c r="D8" s="210" t="s">
        <v>48</v>
      </c>
      <c r="E8" s="218" t="s">
        <v>49</v>
      </c>
      <c r="F8" s="219"/>
      <c r="G8" s="219"/>
      <c r="H8" s="219"/>
      <c r="I8" s="219"/>
      <c r="J8" s="219"/>
      <c r="K8" s="220"/>
    </row>
    <row r="9" spans="1:12" x14ac:dyDescent="0.25">
      <c r="A9" s="223"/>
      <c r="B9" s="224"/>
      <c r="C9" s="203"/>
      <c r="D9" s="226"/>
      <c r="E9" s="210" t="s">
        <v>50</v>
      </c>
      <c r="F9" s="210">
        <v>2020</v>
      </c>
      <c r="G9" s="210">
        <v>2021</v>
      </c>
      <c r="H9" s="210">
        <v>2022</v>
      </c>
      <c r="I9" s="210">
        <v>2023</v>
      </c>
      <c r="J9" s="210">
        <v>2024</v>
      </c>
      <c r="K9" s="210">
        <v>2025</v>
      </c>
    </row>
    <row r="10" spans="1:12" ht="15.75" thickBot="1" x14ac:dyDescent="0.3">
      <c r="A10" s="99" t="s">
        <v>29</v>
      </c>
      <c r="B10" s="99" t="s">
        <v>30</v>
      </c>
      <c r="C10" s="225"/>
      <c r="D10" s="211"/>
      <c r="E10" s="211"/>
      <c r="F10" s="211"/>
      <c r="G10" s="211"/>
      <c r="H10" s="211"/>
      <c r="I10" s="211"/>
      <c r="J10" s="211"/>
      <c r="K10" s="211"/>
    </row>
    <row r="11" spans="1:12" ht="15" customHeight="1" x14ac:dyDescent="0.25">
      <c r="A11" s="196" t="s">
        <v>19</v>
      </c>
      <c r="B11" s="212"/>
      <c r="C11" s="215" t="s">
        <v>16</v>
      </c>
      <c r="D11" s="95" t="s">
        <v>45</v>
      </c>
      <c r="E11" s="117">
        <f>E12</f>
        <v>23723.260000000002</v>
      </c>
      <c r="F11" s="117">
        <f t="shared" ref="F11:K11" si="0">F12</f>
        <v>4108.7999999999993</v>
      </c>
      <c r="G11" s="117">
        <f t="shared" si="0"/>
        <v>3093.46</v>
      </c>
      <c r="H11" s="117">
        <f t="shared" si="0"/>
        <v>4126</v>
      </c>
      <c r="I11" s="117">
        <f t="shared" si="0"/>
        <v>4129.3999999999996</v>
      </c>
      <c r="J11" s="117">
        <f t="shared" si="0"/>
        <v>4132.8</v>
      </c>
      <c r="K11" s="117">
        <f t="shared" si="0"/>
        <v>4132.8</v>
      </c>
    </row>
    <row r="12" spans="1:12" ht="26.25" customHeight="1" x14ac:dyDescent="0.25">
      <c r="A12" s="197"/>
      <c r="B12" s="213"/>
      <c r="C12" s="216"/>
      <c r="D12" s="96" t="s">
        <v>51</v>
      </c>
      <c r="E12" s="107">
        <f>E14+E16</f>
        <v>23723.260000000002</v>
      </c>
      <c r="F12" s="107">
        <f t="shared" ref="F12:K12" si="1">F14+F16</f>
        <v>4108.7999999999993</v>
      </c>
      <c r="G12" s="107">
        <f t="shared" si="1"/>
        <v>3093.46</v>
      </c>
      <c r="H12" s="107">
        <f t="shared" si="1"/>
        <v>4126</v>
      </c>
      <c r="I12" s="107">
        <f t="shared" si="1"/>
        <v>4129.3999999999996</v>
      </c>
      <c r="J12" s="107">
        <f t="shared" si="1"/>
        <v>4132.8</v>
      </c>
      <c r="K12" s="107">
        <f t="shared" si="1"/>
        <v>4132.8</v>
      </c>
      <c r="L12" s="101"/>
    </row>
    <row r="13" spans="1:12" x14ac:dyDescent="0.25">
      <c r="A13" s="197"/>
      <c r="B13" s="213"/>
      <c r="C13" s="216"/>
      <c r="D13" s="96" t="s">
        <v>52</v>
      </c>
      <c r="E13" s="102"/>
      <c r="F13" s="103"/>
      <c r="G13" s="36"/>
      <c r="H13" s="36"/>
      <c r="I13" s="36"/>
      <c r="J13" s="36"/>
      <c r="K13" s="36"/>
      <c r="L13" s="101"/>
    </row>
    <row r="14" spans="1:12" ht="41.25" customHeight="1" x14ac:dyDescent="0.25">
      <c r="A14" s="197"/>
      <c r="B14" s="213"/>
      <c r="C14" s="216"/>
      <c r="D14" s="96" t="s">
        <v>53</v>
      </c>
      <c r="E14" s="132">
        <f>SUM(F14:K14)</f>
        <v>9238.6</v>
      </c>
      <c r="F14" s="104">
        <f>F26+F36</f>
        <v>1499.1</v>
      </c>
      <c r="G14" s="104">
        <f t="shared" ref="G14:K14" si="2">G26+G36</f>
        <v>1498.5</v>
      </c>
      <c r="H14" s="104">
        <f t="shared" si="2"/>
        <v>1559</v>
      </c>
      <c r="I14" s="104">
        <f t="shared" si="2"/>
        <v>1560</v>
      </c>
      <c r="J14" s="104">
        <f t="shared" si="2"/>
        <v>1561</v>
      </c>
      <c r="K14" s="104">
        <f t="shared" si="2"/>
        <v>1561</v>
      </c>
      <c r="L14" s="101"/>
    </row>
    <row r="15" spans="1:12" ht="24.75" customHeight="1" x14ac:dyDescent="0.25">
      <c r="A15" s="197"/>
      <c r="B15" s="213"/>
      <c r="C15" s="216"/>
      <c r="D15" s="96" t="s">
        <v>54</v>
      </c>
      <c r="E15" s="105">
        <v>0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1"/>
    </row>
    <row r="16" spans="1:12" ht="24.75" customHeight="1" x14ac:dyDescent="0.25">
      <c r="A16" s="197"/>
      <c r="B16" s="213"/>
      <c r="C16" s="216"/>
      <c r="D16" s="97" t="s">
        <v>55</v>
      </c>
      <c r="E16" s="107">
        <f>SUM(F16:K16)</f>
        <v>14484.66</v>
      </c>
      <c r="F16" s="100">
        <f>F28</f>
        <v>2609.6999999999998</v>
      </c>
      <c r="G16" s="100">
        <f t="shared" ref="G16:K16" si="3">G28</f>
        <v>1594.96</v>
      </c>
      <c r="H16" s="100">
        <f t="shared" si="3"/>
        <v>2567</v>
      </c>
      <c r="I16" s="100">
        <f t="shared" si="3"/>
        <v>2569.4</v>
      </c>
      <c r="J16" s="100">
        <f t="shared" si="3"/>
        <v>2571.8000000000002</v>
      </c>
      <c r="K16" s="100">
        <f t="shared" si="3"/>
        <v>2571.8000000000002</v>
      </c>
      <c r="L16" s="101"/>
    </row>
    <row r="17" spans="1:11" ht="39" customHeight="1" x14ac:dyDescent="0.25">
      <c r="A17" s="197"/>
      <c r="B17" s="213"/>
      <c r="C17" s="216"/>
      <c r="D17" s="96" t="s">
        <v>56</v>
      </c>
      <c r="E17" s="108"/>
      <c r="F17" s="109"/>
      <c r="G17" s="110"/>
      <c r="H17" s="110"/>
      <c r="I17" s="110"/>
      <c r="J17" s="110"/>
      <c r="K17" s="110"/>
    </row>
    <row r="18" spans="1:11" ht="25.5" customHeight="1" x14ac:dyDescent="0.25">
      <c r="A18" s="197"/>
      <c r="B18" s="213"/>
      <c r="C18" s="216"/>
      <c r="D18" s="96" t="s">
        <v>57</v>
      </c>
      <c r="E18" s="111"/>
      <c r="F18" s="110"/>
      <c r="G18" s="110"/>
      <c r="H18" s="110"/>
      <c r="I18" s="110"/>
      <c r="J18" s="110"/>
      <c r="K18" s="110"/>
    </row>
    <row r="19" spans="1:11" ht="48" customHeight="1" x14ac:dyDescent="0.25">
      <c r="A19" s="197"/>
      <c r="B19" s="213"/>
      <c r="C19" s="216"/>
      <c r="D19" s="96" t="s">
        <v>58</v>
      </c>
      <c r="E19" s="111"/>
      <c r="F19" s="112"/>
      <c r="G19" s="110"/>
      <c r="H19" s="110"/>
      <c r="I19" s="110"/>
      <c r="J19" s="110"/>
      <c r="K19" s="110"/>
    </row>
    <row r="20" spans="1:11" ht="24" customHeight="1" x14ac:dyDescent="0.25">
      <c r="A20" s="197"/>
      <c r="B20" s="213"/>
      <c r="C20" s="216"/>
      <c r="D20" s="96" t="s">
        <v>59</v>
      </c>
      <c r="E20" s="111"/>
      <c r="F20" s="112"/>
      <c r="G20" s="110"/>
      <c r="H20" s="110"/>
      <c r="I20" s="110"/>
      <c r="J20" s="110"/>
      <c r="K20" s="110"/>
    </row>
    <row r="21" spans="1:11" ht="36.75" customHeight="1" x14ac:dyDescent="0.25">
      <c r="A21" s="197"/>
      <c r="B21" s="213"/>
      <c r="C21" s="216"/>
      <c r="D21" s="96" t="s">
        <v>60</v>
      </c>
      <c r="E21" s="113"/>
      <c r="F21" s="114"/>
      <c r="G21" s="110"/>
      <c r="H21" s="110"/>
      <c r="I21" s="110"/>
      <c r="J21" s="110"/>
      <c r="K21" s="110"/>
    </row>
    <row r="22" spans="1:11" ht="15.75" thickBot="1" x14ac:dyDescent="0.3">
      <c r="A22" s="198"/>
      <c r="B22" s="214"/>
      <c r="C22" s="217"/>
      <c r="D22" s="97" t="s">
        <v>61</v>
      </c>
      <c r="E22" s="115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</row>
    <row r="23" spans="1:11" ht="15" customHeight="1" x14ac:dyDescent="0.25">
      <c r="A23" s="196" t="s">
        <v>19</v>
      </c>
      <c r="B23" s="199">
        <v>1</v>
      </c>
      <c r="C23" s="209" t="s">
        <v>18</v>
      </c>
      <c r="D23" s="95" t="s">
        <v>45</v>
      </c>
      <c r="E23" s="117">
        <f>E24</f>
        <v>14496.66</v>
      </c>
      <c r="F23" s="117">
        <f t="shared" ref="F23:K23" si="4">F24</f>
        <v>2611.6999999999998</v>
      </c>
      <c r="G23" s="117">
        <f t="shared" si="4"/>
        <v>1596.96</v>
      </c>
      <c r="H23" s="117">
        <f t="shared" si="4"/>
        <v>2569</v>
      </c>
      <c r="I23" s="117">
        <f t="shared" si="4"/>
        <v>2571.4</v>
      </c>
      <c r="J23" s="117">
        <f t="shared" si="4"/>
        <v>2573.8000000000002</v>
      </c>
      <c r="K23" s="117">
        <f t="shared" si="4"/>
        <v>2573.8000000000002</v>
      </c>
    </row>
    <row r="24" spans="1:11" ht="30" customHeight="1" x14ac:dyDescent="0.25">
      <c r="A24" s="197"/>
      <c r="B24" s="200"/>
      <c r="C24" s="203"/>
      <c r="D24" s="96" t="s">
        <v>51</v>
      </c>
      <c r="E24" s="115">
        <f>SUM(F24:K24)</f>
        <v>14496.66</v>
      </c>
      <c r="F24" s="116">
        <f>F26+F28</f>
        <v>2611.6999999999998</v>
      </c>
      <c r="G24" s="116">
        <f t="shared" ref="G24:K24" si="5">G26+G28</f>
        <v>1596.96</v>
      </c>
      <c r="H24" s="116">
        <f t="shared" si="5"/>
        <v>2569</v>
      </c>
      <c r="I24" s="116">
        <f t="shared" si="5"/>
        <v>2571.4</v>
      </c>
      <c r="J24" s="116">
        <f t="shared" si="5"/>
        <v>2573.8000000000002</v>
      </c>
      <c r="K24" s="116">
        <f t="shared" si="5"/>
        <v>2573.8000000000002</v>
      </c>
    </row>
    <row r="25" spans="1:11" x14ac:dyDescent="0.25">
      <c r="A25" s="197"/>
      <c r="B25" s="200"/>
      <c r="C25" s="203"/>
      <c r="D25" s="96" t="s">
        <v>52</v>
      </c>
      <c r="E25" s="127"/>
      <c r="F25" s="130"/>
      <c r="G25" s="131"/>
      <c r="H25" s="131"/>
      <c r="I25" s="131"/>
      <c r="J25" s="131"/>
      <c r="K25" s="131"/>
    </row>
    <row r="26" spans="1:11" ht="39" customHeight="1" x14ac:dyDescent="0.25">
      <c r="A26" s="197"/>
      <c r="B26" s="200"/>
      <c r="C26" s="203"/>
      <c r="D26" s="96" t="s">
        <v>53</v>
      </c>
      <c r="E26" s="130">
        <f>SUM(F26:K26)</f>
        <v>12</v>
      </c>
      <c r="F26" s="130">
        <v>2</v>
      </c>
      <c r="G26" s="130">
        <v>2</v>
      </c>
      <c r="H26" s="130">
        <v>2</v>
      </c>
      <c r="I26" s="130">
        <v>2</v>
      </c>
      <c r="J26" s="130">
        <v>2</v>
      </c>
      <c r="K26" s="130">
        <v>2</v>
      </c>
    </row>
    <row r="27" spans="1:11" ht="29.25" customHeight="1" x14ac:dyDescent="0.25">
      <c r="A27" s="197"/>
      <c r="B27" s="200"/>
      <c r="C27" s="203"/>
      <c r="D27" s="96" t="s">
        <v>54</v>
      </c>
      <c r="E27" s="111"/>
      <c r="F27" s="112"/>
      <c r="G27" s="131"/>
      <c r="H27" s="131"/>
      <c r="I27" s="131"/>
      <c r="J27" s="131"/>
      <c r="K27" s="131"/>
    </row>
    <row r="28" spans="1:11" ht="26.25" customHeight="1" x14ac:dyDescent="0.25">
      <c r="A28" s="197"/>
      <c r="B28" s="200"/>
      <c r="C28" s="203"/>
      <c r="D28" s="97" t="s">
        <v>55</v>
      </c>
      <c r="E28" s="107">
        <f>SUM(F28:K28)</f>
        <v>14484.66</v>
      </c>
      <c r="F28" s="100">
        <v>2609.6999999999998</v>
      </c>
      <c r="G28" s="100">
        <v>1594.96</v>
      </c>
      <c r="H28" s="100">
        <v>2567</v>
      </c>
      <c r="I28" s="100">
        <v>2569.4</v>
      </c>
      <c r="J28" s="100">
        <v>2571.8000000000002</v>
      </c>
      <c r="K28" s="100">
        <v>2571.8000000000002</v>
      </c>
    </row>
    <row r="29" spans="1:11" ht="37.5" customHeight="1" x14ac:dyDescent="0.25">
      <c r="A29" s="197"/>
      <c r="B29" s="200"/>
      <c r="C29" s="203"/>
      <c r="D29" s="96" t="s">
        <v>56</v>
      </c>
      <c r="E29" s="120"/>
      <c r="F29" s="121"/>
      <c r="G29" s="110"/>
      <c r="H29" s="110"/>
      <c r="I29" s="110"/>
      <c r="J29" s="110"/>
      <c r="K29" s="110"/>
    </row>
    <row r="30" spans="1:11" ht="24" customHeight="1" x14ac:dyDescent="0.25">
      <c r="A30" s="197"/>
      <c r="B30" s="200"/>
      <c r="C30" s="203"/>
      <c r="D30" s="96" t="s">
        <v>57</v>
      </c>
      <c r="E30" s="118"/>
      <c r="F30" s="119"/>
      <c r="G30" s="110"/>
      <c r="H30" s="110"/>
      <c r="I30" s="110"/>
      <c r="J30" s="110"/>
      <c r="K30" s="110"/>
    </row>
    <row r="31" spans="1:11" ht="48" customHeight="1" x14ac:dyDescent="0.25">
      <c r="A31" s="197"/>
      <c r="B31" s="200"/>
      <c r="C31" s="203"/>
      <c r="D31" s="96" t="s">
        <v>58</v>
      </c>
      <c r="E31" s="118"/>
      <c r="F31" s="119"/>
      <c r="G31" s="110"/>
      <c r="H31" s="110"/>
      <c r="I31" s="110"/>
      <c r="J31" s="110"/>
      <c r="K31" s="110"/>
    </row>
    <row r="32" spans="1:11" ht="25.5" customHeight="1" x14ac:dyDescent="0.25">
      <c r="A32" s="197"/>
      <c r="B32" s="200"/>
      <c r="C32" s="203"/>
      <c r="D32" s="96" t="s">
        <v>59</v>
      </c>
      <c r="E32" s="118"/>
      <c r="F32" s="119"/>
      <c r="G32" s="110"/>
      <c r="H32" s="110"/>
      <c r="I32" s="110"/>
      <c r="J32" s="110"/>
      <c r="K32" s="110"/>
    </row>
    <row r="33" spans="1:11" ht="36.75" customHeight="1" x14ac:dyDescent="0.25">
      <c r="A33" s="197"/>
      <c r="B33" s="200"/>
      <c r="C33" s="203"/>
      <c r="D33" s="96" t="s">
        <v>60</v>
      </c>
      <c r="E33" s="122"/>
      <c r="F33" s="123"/>
      <c r="G33" s="110"/>
      <c r="H33" s="110"/>
      <c r="I33" s="110"/>
      <c r="J33" s="110"/>
      <c r="K33" s="110"/>
    </row>
    <row r="34" spans="1:11" x14ac:dyDescent="0.25">
      <c r="A34" s="198"/>
      <c r="B34" s="201"/>
      <c r="C34" s="204"/>
      <c r="D34" s="97" t="s">
        <v>61</v>
      </c>
      <c r="E34" s="115">
        <v>0</v>
      </c>
      <c r="F34" s="116">
        <v>0</v>
      </c>
      <c r="G34" s="116">
        <v>0</v>
      </c>
      <c r="H34" s="116">
        <v>0</v>
      </c>
      <c r="I34" s="116">
        <v>0</v>
      </c>
      <c r="J34" s="116">
        <v>0</v>
      </c>
      <c r="K34" s="116">
        <v>0</v>
      </c>
    </row>
    <row r="35" spans="1:11" ht="15" customHeight="1" x14ac:dyDescent="0.25">
      <c r="A35" s="196" t="s">
        <v>19</v>
      </c>
      <c r="B35" s="199">
        <v>2</v>
      </c>
      <c r="C35" s="202" t="s">
        <v>20</v>
      </c>
      <c r="D35" s="129" t="s">
        <v>45</v>
      </c>
      <c r="E35" s="128">
        <f>E36</f>
        <v>9226.6</v>
      </c>
      <c r="F35" s="128">
        <f t="shared" ref="F35:K35" si="6">F36</f>
        <v>1497.1</v>
      </c>
      <c r="G35" s="128">
        <f t="shared" si="6"/>
        <v>1496.5</v>
      </c>
      <c r="H35" s="128">
        <f t="shared" si="6"/>
        <v>1557</v>
      </c>
      <c r="I35" s="128">
        <f t="shared" si="6"/>
        <v>1558</v>
      </c>
      <c r="J35" s="128">
        <f t="shared" si="6"/>
        <v>1559</v>
      </c>
      <c r="K35" s="128">
        <f t="shared" si="6"/>
        <v>1559</v>
      </c>
    </row>
    <row r="36" spans="1:11" ht="24" x14ac:dyDescent="0.25">
      <c r="A36" s="197"/>
      <c r="B36" s="200"/>
      <c r="C36" s="203"/>
      <c r="D36" s="96" t="s">
        <v>51</v>
      </c>
      <c r="E36" s="127">
        <f>SUM(F36:K36)</f>
        <v>9226.6</v>
      </c>
      <c r="F36" s="124">
        <f>F38</f>
        <v>1497.1</v>
      </c>
      <c r="G36" s="124">
        <f t="shared" ref="G36:K36" si="7">G38</f>
        <v>1496.5</v>
      </c>
      <c r="H36" s="124">
        <f t="shared" si="7"/>
        <v>1557</v>
      </c>
      <c r="I36" s="124">
        <f t="shared" si="7"/>
        <v>1558</v>
      </c>
      <c r="J36" s="124">
        <f t="shared" si="7"/>
        <v>1559</v>
      </c>
      <c r="K36" s="124">
        <f t="shared" si="7"/>
        <v>1559</v>
      </c>
    </row>
    <row r="37" spans="1:11" x14ac:dyDescent="0.25">
      <c r="A37" s="197"/>
      <c r="B37" s="200"/>
      <c r="C37" s="203"/>
      <c r="D37" s="96" t="s">
        <v>52</v>
      </c>
      <c r="E37" s="111"/>
      <c r="F37" s="125"/>
      <c r="G37" s="110"/>
      <c r="H37" s="110"/>
      <c r="I37" s="110"/>
      <c r="J37" s="110"/>
      <c r="K37" s="110"/>
    </row>
    <row r="38" spans="1:11" ht="36" x14ac:dyDescent="0.25">
      <c r="A38" s="197"/>
      <c r="B38" s="200"/>
      <c r="C38" s="203"/>
      <c r="D38" s="96" t="s">
        <v>53</v>
      </c>
      <c r="E38" s="127">
        <f>SUM(F38:K38)</f>
        <v>9226.6</v>
      </c>
      <c r="F38" s="124">
        <v>1497.1</v>
      </c>
      <c r="G38" s="126">
        <v>1496.5</v>
      </c>
      <c r="H38" s="126">
        <v>1557</v>
      </c>
      <c r="I38" s="126">
        <v>1558</v>
      </c>
      <c r="J38" s="126">
        <v>1559</v>
      </c>
      <c r="K38" s="126">
        <v>1559</v>
      </c>
    </row>
    <row r="39" spans="1:11" ht="24" x14ac:dyDescent="0.25">
      <c r="A39" s="197"/>
      <c r="B39" s="200"/>
      <c r="C39" s="203"/>
      <c r="D39" s="96" t="s">
        <v>54</v>
      </c>
      <c r="E39" s="111"/>
      <c r="F39" s="125" t="s">
        <v>62</v>
      </c>
      <c r="G39" s="110"/>
      <c r="H39" s="110"/>
      <c r="I39" s="110"/>
      <c r="J39" s="110"/>
      <c r="K39" s="110"/>
    </row>
    <row r="40" spans="1:11" ht="24" x14ac:dyDescent="0.25">
      <c r="A40" s="197"/>
      <c r="B40" s="200"/>
      <c r="C40" s="203"/>
      <c r="D40" s="96" t="s">
        <v>55</v>
      </c>
      <c r="E40" s="111" t="s">
        <v>62</v>
      </c>
      <c r="F40" s="112" t="s">
        <v>62</v>
      </c>
      <c r="G40" s="110"/>
      <c r="H40" s="110"/>
      <c r="I40" s="110"/>
      <c r="J40" s="110"/>
      <c r="K40" s="110"/>
    </row>
    <row r="41" spans="1:11" ht="37.5" customHeight="1" x14ac:dyDescent="0.25">
      <c r="A41" s="197"/>
      <c r="B41" s="200"/>
      <c r="C41" s="203"/>
      <c r="D41" s="96" t="s">
        <v>56</v>
      </c>
      <c r="E41" s="111" t="s">
        <v>62</v>
      </c>
      <c r="F41" s="112" t="s">
        <v>62</v>
      </c>
      <c r="G41" s="110"/>
      <c r="H41" s="110"/>
      <c r="I41" s="110"/>
      <c r="J41" s="110"/>
      <c r="K41" s="110"/>
    </row>
    <row r="42" spans="1:11" ht="24" x14ac:dyDescent="0.25">
      <c r="A42" s="197"/>
      <c r="B42" s="200"/>
      <c r="C42" s="203"/>
      <c r="D42" s="96" t="s">
        <v>57</v>
      </c>
      <c r="E42" s="111" t="s">
        <v>62</v>
      </c>
      <c r="F42" s="112" t="s">
        <v>62</v>
      </c>
      <c r="G42" s="110"/>
      <c r="H42" s="110"/>
      <c r="I42" s="110"/>
      <c r="J42" s="110"/>
      <c r="K42" s="110"/>
    </row>
    <row r="43" spans="1:11" ht="48" x14ac:dyDescent="0.25">
      <c r="A43" s="197"/>
      <c r="B43" s="200"/>
      <c r="C43" s="203"/>
      <c r="D43" s="96" t="s">
        <v>58</v>
      </c>
      <c r="E43" s="111" t="s">
        <v>62</v>
      </c>
      <c r="F43" s="112" t="s">
        <v>62</v>
      </c>
      <c r="G43" s="110"/>
      <c r="H43" s="110"/>
      <c r="I43" s="110"/>
      <c r="J43" s="110"/>
      <c r="K43" s="110"/>
    </row>
    <row r="44" spans="1:11" ht="24" x14ac:dyDescent="0.25">
      <c r="A44" s="197"/>
      <c r="B44" s="200"/>
      <c r="C44" s="203"/>
      <c r="D44" s="96" t="s">
        <v>59</v>
      </c>
      <c r="E44" s="111" t="s">
        <v>62</v>
      </c>
      <c r="F44" s="112" t="s">
        <v>62</v>
      </c>
      <c r="G44" s="110"/>
      <c r="H44" s="110"/>
      <c r="I44" s="110"/>
      <c r="J44" s="110"/>
      <c r="K44" s="110"/>
    </row>
    <row r="45" spans="1:11" ht="36.75" customHeight="1" x14ac:dyDescent="0.25">
      <c r="A45" s="197"/>
      <c r="B45" s="200"/>
      <c r="C45" s="203"/>
      <c r="D45" s="96" t="s">
        <v>60</v>
      </c>
      <c r="E45" s="111" t="s">
        <v>62</v>
      </c>
      <c r="F45" s="112" t="s">
        <v>62</v>
      </c>
      <c r="G45" s="110"/>
      <c r="H45" s="110"/>
      <c r="I45" s="110"/>
      <c r="J45" s="110"/>
      <c r="K45" s="110"/>
    </row>
    <row r="46" spans="1:11" x14ac:dyDescent="0.25">
      <c r="A46" s="198"/>
      <c r="B46" s="201"/>
      <c r="C46" s="204"/>
      <c r="D46" s="96" t="s">
        <v>61</v>
      </c>
      <c r="E46" s="111" t="s">
        <v>62</v>
      </c>
      <c r="F46" s="112" t="s">
        <v>62</v>
      </c>
      <c r="G46" s="110"/>
      <c r="H46" s="110"/>
      <c r="I46" s="110"/>
      <c r="J46" s="110"/>
      <c r="K46" s="110"/>
    </row>
  </sheetData>
  <mergeCells count="23">
    <mergeCell ref="E8:K8"/>
    <mergeCell ref="A8:B9"/>
    <mergeCell ref="C8:C10"/>
    <mergeCell ref="D8:D10"/>
    <mergeCell ref="E9:E10"/>
    <mergeCell ref="F9:F10"/>
    <mergeCell ref="G9:G10"/>
    <mergeCell ref="A35:A46"/>
    <mergeCell ref="B35:B46"/>
    <mergeCell ref="C35:C46"/>
    <mergeCell ref="H2:K2"/>
    <mergeCell ref="G3:K3"/>
    <mergeCell ref="D4:K4"/>
    <mergeCell ref="A23:A34"/>
    <mergeCell ref="B23:B34"/>
    <mergeCell ref="C23:C34"/>
    <mergeCell ref="H9:H10"/>
    <mergeCell ref="I9:I10"/>
    <mergeCell ref="J9:J10"/>
    <mergeCell ref="K9:K10"/>
    <mergeCell ref="A11:A22"/>
    <mergeCell ref="B11:B22"/>
    <mergeCell ref="C11:C22"/>
  </mergeCells>
  <pageMargins left="0.7" right="0.7" top="0.54166666666666663" bottom="0.60416666666666663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1</vt:lpstr>
      <vt:lpstr>прил 3</vt:lpstr>
      <vt:lpstr>прил 5</vt:lpstr>
      <vt:lpstr>прил 6</vt:lpstr>
      <vt:lpstr>'прил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2022-11-25T09:31:51Z</dcterms:modified>
</cp:coreProperties>
</file>