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N9" i="1" l="1"/>
  <c r="N8" i="1" s="1"/>
  <c r="M9" i="1"/>
  <c r="M8" i="1" s="1"/>
  <c r="L9" i="1"/>
  <c r="K9" i="1"/>
  <c r="J9" i="1"/>
  <c r="J8" i="1" s="1"/>
  <c r="N14" i="1"/>
  <c r="M14" i="1"/>
  <c r="L14" i="1"/>
  <c r="K14" i="1"/>
  <c r="J14" i="1"/>
  <c r="I14" i="1"/>
  <c r="L8" i="1"/>
  <c r="K8" i="1"/>
  <c r="E25" i="1" l="1"/>
  <c r="E24" i="1"/>
  <c r="E23" i="1"/>
  <c r="E22" i="1"/>
  <c r="E19" i="1"/>
  <c r="E18" i="1"/>
  <c r="E17" i="1"/>
  <c r="E16" i="1"/>
  <c r="N20" i="1" l="1"/>
  <c r="N13" i="1"/>
  <c r="N12" i="1"/>
  <c r="N11" i="1"/>
  <c r="N10" i="1"/>
  <c r="M13" i="1"/>
  <c r="L13" i="1"/>
  <c r="K13" i="1"/>
  <c r="J13" i="1"/>
  <c r="I13" i="1"/>
  <c r="M12" i="1"/>
  <c r="L12" i="1"/>
  <c r="K12" i="1"/>
  <c r="J12" i="1"/>
  <c r="I12" i="1"/>
  <c r="M11" i="1"/>
  <c r="L11" i="1"/>
  <c r="K11" i="1"/>
  <c r="J11" i="1"/>
  <c r="I11" i="1"/>
  <c r="M10" i="1"/>
  <c r="L10" i="1"/>
  <c r="K10" i="1"/>
  <c r="J10" i="1"/>
  <c r="I10" i="1"/>
  <c r="I9" i="1"/>
  <c r="H13" i="1"/>
  <c r="H12" i="1"/>
  <c r="H11" i="1"/>
  <c r="E11" i="1" s="1"/>
  <c r="H10" i="1"/>
  <c r="H9" i="1"/>
  <c r="H14" i="1"/>
  <c r="M20" i="1"/>
  <c r="L20" i="1"/>
  <c r="K20" i="1"/>
  <c r="J20" i="1"/>
  <c r="I20" i="1"/>
  <c r="H20" i="1"/>
  <c r="E13" i="1" l="1"/>
  <c r="E14" i="1"/>
  <c r="E15" i="1"/>
  <c r="I8" i="1"/>
  <c r="E20" i="1"/>
  <c r="E21" i="1"/>
  <c r="E10" i="1"/>
  <c r="E12" i="1"/>
  <c r="E9" i="1"/>
  <c r="H8" i="1"/>
  <c r="E8" i="1" l="1"/>
  <c r="G12" i="1"/>
  <c r="F12" i="1"/>
  <c r="G14" i="1"/>
  <c r="F14" i="1"/>
</calcChain>
</file>

<file path=xl/sharedStrings.xml><?xml version="1.0" encoding="utf-8"?>
<sst xmlns="http://schemas.openxmlformats.org/spreadsheetml/2006/main" count="44" uniqueCount="30">
  <si>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</si>
  <si>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</si>
  <si>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</si>
  <si>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</si>
  <si>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</si>
  <si>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</si>
  <si>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</si>
  <si>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</si>
  <si>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</si>
  <si>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</si>
  <si>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</si>
  <si>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</si>
  <si>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</si>
  <si>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</si>
  <si>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</si>
  <si>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2022 год</t>
  </si>
  <si>
    <t>2023 год</t>
  </si>
  <si>
    <t>2024 год</t>
  </si>
  <si>
    <t>2025 год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</si>
  <si>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</si>
  <si>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</si>
  <si>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</si>
  <si>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</si>
  <si>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</si>
  <si>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</si>
  <si>
    <t>2026 год</t>
  </si>
  <si>
    <t>2027 год</t>
  </si>
  <si>
    <t>2028 год</t>
  </si>
  <si>
    <t xml:space="preserve">к муниципальной программе муниципального образования "Муниципальный округ Юкаменский район Удмуртской Республики" </t>
  </si>
  <si>
    <t>"Управление муниципальными финансами"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</si>
</sst>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6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0" xfId="0" applyNumberFormat="1" applyFont="1" applyFill="1" applyBorder="1" applyAlignment="1"/>
    <xf numFmtId="4" fontId="2" fillId="0" borderId="6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6" xfId="0" applyNumberFormat="1" applyFont="1" applyBorder="1" applyAlignment="1"/>
    <xf numFmtId="4" fontId="6" fillId="0" borderId="15" xfId="0" applyNumberFormat="1" applyFont="1" applyBorder="1" applyAlignment="1"/>
    <xf numFmtId="4" fontId="6" fillId="0" borderId="14" xfId="0" applyNumberFormat="1" applyFont="1" applyBorder="1" applyAlignment="1"/>
    <xf numFmtId="4" fontId="2" fillId="0" borderId="15" xfId="0" applyNumberFormat="1" applyFont="1" applyFill="1" applyBorder="1" applyAlignment="1"/>
    <xf numFmtId="4" fontId="6" fillId="0" borderId="13" xfId="0" applyNumberFormat="1" applyFont="1" applyFill="1" applyBorder="1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" fillId="0" borderId="0" xfId="0" applyFont="1" applyAlignment="1"/>
    <xf numFmtId="49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49" fontId="6" fillId="0" borderId="7" xfId="0" applyNumberFormat="1" applyFont="1" applyBorder="1" applyAlignment="1">
      <alignment horizontal="left" vertical="center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left" vertical="center"/>
    </xf>
    <xf numFmtId="49" fontId="6" fillId="0" borderId="9" xfId="0" applyNumberFormat="1" applyFont="1" applyFill="1" applyBorder="1" applyAlignment="1">
      <alignment horizontal="left" vertical="center"/>
    </xf>
    <xf numFmtId="0" fontId="0" fillId="0" borderId="9" xfId="0" applyBorder="1" applyAlignment="1"/>
    <xf numFmtId="0" fontId="0" fillId="0" borderId="11" xfId="0" applyBorder="1" applyAlignment="1"/>
    <xf numFmtId="49" fontId="6" fillId="0" borderId="8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2" xfId="0" applyBorder="1" applyAlignment="1"/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6"/>
  <sheetViews>
    <sheetView tabSelected="1" topLeftCell="A7" workbookViewId="0">
      <selection activeCell="J16" sqref="J16"/>
    </sheetView>
  </sheetViews>
  <sheetFormatPr defaultRowHeight="15" x14ac:dyDescent="0.25"/>
  <cols>
    <col min="1" max="1" width="5.140625" customWidth="1"/>
    <col min="2" max="2" width="5.42578125" customWidth="1"/>
    <col min="3" max="3" width="39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4" x14ac:dyDescent="0.25">
      <c r="E1" s="38"/>
      <c r="F1" s="38"/>
      <c r="G1" s="38"/>
      <c r="H1" s="38"/>
      <c r="I1" s="38"/>
      <c r="J1" s="38"/>
      <c r="K1" s="40" t="s">
        <v>6</v>
      </c>
      <c r="L1" s="40"/>
      <c r="M1" s="40"/>
      <c r="N1" s="40"/>
    </row>
    <row r="2" spans="1:14" x14ac:dyDescent="0.25">
      <c r="E2" s="41" t="s">
        <v>28</v>
      </c>
      <c r="F2" s="41"/>
      <c r="G2" s="41"/>
      <c r="H2" s="41"/>
      <c r="I2" s="41"/>
      <c r="J2" s="41"/>
      <c r="K2" s="41"/>
      <c r="L2" s="41"/>
      <c r="M2" s="41"/>
      <c r="N2" s="41"/>
    </row>
    <row r="3" spans="1:14" x14ac:dyDescent="0.25"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14" x14ac:dyDescent="0.25">
      <c r="E4" s="39"/>
      <c r="F4" s="39"/>
      <c r="G4" s="39"/>
      <c r="H4" s="39"/>
      <c r="I4" s="39"/>
      <c r="J4" s="41" t="s">
        <v>29</v>
      </c>
      <c r="K4" s="41"/>
      <c r="L4" s="41"/>
      <c r="M4" s="41"/>
      <c r="N4" s="41"/>
    </row>
    <row r="5" spans="1:14" ht="25.5" customHeight="1" thickBot="1" x14ac:dyDescent="0.3">
      <c r="A5" s="51" t="s">
        <v>7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4" s="3" customFormat="1" ht="34.5" customHeight="1" thickBot="1" x14ac:dyDescent="0.25">
      <c r="A6" s="55" t="s">
        <v>0</v>
      </c>
      <c r="B6" s="56"/>
      <c r="C6" s="56" t="s">
        <v>11</v>
      </c>
      <c r="D6" s="58" t="s">
        <v>5</v>
      </c>
      <c r="E6" s="66" t="s">
        <v>9</v>
      </c>
      <c r="F6" s="67"/>
      <c r="G6" s="67"/>
      <c r="H6" s="67"/>
      <c r="I6" s="67"/>
      <c r="J6" s="67"/>
      <c r="K6" s="67"/>
      <c r="L6" s="67"/>
      <c r="M6" s="67"/>
      <c r="N6" s="68"/>
    </row>
    <row r="7" spans="1:14" s="3" customFormat="1" ht="22.5" customHeight="1" thickBot="1" x14ac:dyDescent="0.25">
      <c r="A7" s="15" t="s">
        <v>1</v>
      </c>
      <c r="B7" s="16" t="s">
        <v>2</v>
      </c>
      <c r="C7" s="57"/>
      <c r="D7" s="59"/>
      <c r="E7" s="36" t="s">
        <v>8</v>
      </c>
      <c r="F7" s="34"/>
      <c r="G7" s="34"/>
      <c r="H7" s="34" t="s">
        <v>15</v>
      </c>
      <c r="I7" s="34" t="s">
        <v>16</v>
      </c>
      <c r="J7" s="34" t="s">
        <v>17</v>
      </c>
      <c r="K7" s="34" t="s">
        <v>18</v>
      </c>
      <c r="L7" s="34" t="s">
        <v>25</v>
      </c>
      <c r="M7" s="35" t="s">
        <v>26</v>
      </c>
      <c r="N7" s="37" t="s">
        <v>27</v>
      </c>
    </row>
    <row r="8" spans="1:14" s="9" customFormat="1" ht="18.75" customHeight="1" thickBot="1" x14ac:dyDescent="0.25">
      <c r="A8" s="63" t="s">
        <v>19</v>
      </c>
      <c r="B8" s="52"/>
      <c r="C8" s="60" t="s">
        <v>20</v>
      </c>
      <c r="D8" s="17" t="s">
        <v>3</v>
      </c>
      <c r="E8" s="20">
        <f>SUM(H8:N8)</f>
        <v>89287.3</v>
      </c>
      <c r="F8" s="20"/>
      <c r="G8" s="20"/>
      <c r="H8" s="20">
        <f>H9+H10+H11+H12+H13</f>
        <v>6147.7</v>
      </c>
      <c r="I8" s="20">
        <f t="shared" ref="I8:N8" si="0">I9+I10+I11+I12+I13</f>
        <v>7427.5</v>
      </c>
      <c r="J8" s="20">
        <f t="shared" si="0"/>
        <v>7263.3</v>
      </c>
      <c r="K8" s="20">
        <f t="shared" si="0"/>
        <v>8606.7000000000007</v>
      </c>
      <c r="L8" s="20">
        <f t="shared" si="0"/>
        <v>15096.7</v>
      </c>
      <c r="M8" s="20">
        <f t="shared" si="0"/>
        <v>22372.7</v>
      </c>
      <c r="N8" s="20">
        <f t="shared" si="0"/>
        <v>22372.7</v>
      </c>
    </row>
    <row r="9" spans="1:14" s="9" customFormat="1" ht="39" customHeight="1" thickBot="1" x14ac:dyDescent="0.25">
      <c r="A9" s="64"/>
      <c r="B9" s="53"/>
      <c r="C9" s="61"/>
      <c r="D9" s="10" t="s">
        <v>22</v>
      </c>
      <c r="E9" s="20">
        <f t="shared" ref="E9:E25" si="1">SUM(H9:N9)</f>
        <v>89287.3</v>
      </c>
      <c r="F9" s="21"/>
      <c r="G9" s="21"/>
      <c r="H9" s="21">
        <f>H15+H21</f>
        <v>6147.7</v>
      </c>
      <c r="I9" s="21">
        <f t="shared" ref="I9:N9" si="2">I15+I21</f>
        <v>7427.5</v>
      </c>
      <c r="J9" s="21">
        <f t="shared" si="2"/>
        <v>7263.3</v>
      </c>
      <c r="K9" s="21">
        <f t="shared" si="2"/>
        <v>8606.7000000000007</v>
      </c>
      <c r="L9" s="21">
        <f t="shared" si="2"/>
        <v>15096.7</v>
      </c>
      <c r="M9" s="21">
        <f t="shared" si="2"/>
        <v>22372.7</v>
      </c>
      <c r="N9" s="21">
        <f t="shared" si="2"/>
        <v>22372.7</v>
      </c>
    </row>
    <row r="10" spans="1:14" s="9" customFormat="1" ht="29.25" customHeight="1" thickBot="1" x14ac:dyDescent="0.25">
      <c r="A10" s="64"/>
      <c r="B10" s="53"/>
      <c r="C10" s="61"/>
      <c r="D10" s="10" t="s">
        <v>13</v>
      </c>
      <c r="E10" s="20">
        <f t="shared" si="1"/>
        <v>0</v>
      </c>
      <c r="F10" s="21"/>
      <c r="G10" s="21"/>
      <c r="H10" s="21">
        <f>H16+H22</f>
        <v>0</v>
      </c>
      <c r="I10" s="21">
        <f t="shared" ref="I10:M10" si="3">I16+I22</f>
        <v>0</v>
      </c>
      <c r="J10" s="21">
        <f t="shared" si="3"/>
        <v>0</v>
      </c>
      <c r="K10" s="21">
        <f t="shared" si="3"/>
        <v>0</v>
      </c>
      <c r="L10" s="21">
        <f t="shared" si="3"/>
        <v>0</v>
      </c>
      <c r="M10" s="30">
        <f t="shared" si="3"/>
        <v>0</v>
      </c>
      <c r="N10" s="21">
        <f t="shared" ref="N10" si="4">N16+N22</f>
        <v>0</v>
      </c>
    </row>
    <row r="11" spans="1:14" s="9" customFormat="1" ht="29.25" customHeight="1" thickBot="1" x14ac:dyDescent="0.25">
      <c r="A11" s="64"/>
      <c r="B11" s="53"/>
      <c r="C11" s="61"/>
      <c r="D11" s="10" t="s">
        <v>12</v>
      </c>
      <c r="E11" s="20">
        <f t="shared" si="1"/>
        <v>0</v>
      </c>
      <c r="F11" s="21"/>
      <c r="G11" s="21"/>
      <c r="H11" s="21">
        <f>H17+H23</f>
        <v>0</v>
      </c>
      <c r="I11" s="21">
        <f t="shared" ref="I11:M11" si="5">I17+I23</f>
        <v>0</v>
      </c>
      <c r="J11" s="21">
        <f t="shared" si="5"/>
        <v>0</v>
      </c>
      <c r="K11" s="21">
        <f t="shared" si="5"/>
        <v>0</v>
      </c>
      <c r="L11" s="21">
        <f t="shared" si="5"/>
        <v>0</v>
      </c>
      <c r="M11" s="30">
        <f t="shared" si="5"/>
        <v>0</v>
      </c>
      <c r="N11" s="21">
        <f t="shared" ref="N11" si="6">N17+N23</f>
        <v>0</v>
      </c>
    </row>
    <row r="12" spans="1:14" s="9" customFormat="1" ht="39" customHeight="1" thickBot="1" x14ac:dyDescent="0.25">
      <c r="A12" s="64"/>
      <c r="B12" s="53"/>
      <c r="C12" s="61"/>
      <c r="D12" s="12" t="s">
        <v>14</v>
      </c>
      <c r="E12" s="20">
        <f t="shared" si="1"/>
        <v>0</v>
      </c>
      <c r="F12" s="21">
        <f>F18</f>
        <v>0</v>
      </c>
      <c r="G12" s="21">
        <f t="shared" ref="G12" si="7">G18</f>
        <v>0</v>
      </c>
      <c r="H12" s="21">
        <f>H18+H24</f>
        <v>0</v>
      </c>
      <c r="I12" s="21">
        <f t="shared" ref="I12:M12" si="8">I18+I24</f>
        <v>0</v>
      </c>
      <c r="J12" s="21">
        <f t="shared" si="8"/>
        <v>0</v>
      </c>
      <c r="K12" s="21">
        <f t="shared" si="8"/>
        <v>0</v>
      </c>
      <c r="L12" s="21">
        <f t="shared" si="8"/>
        <v>0</v>
      </c>
      <c r="M12" s="30">
        <f t="shared" si="8"/>
        <v>0</v>
      </c>
      <c r="N12" s="21">
        <f t="shared" ref="N12" si="9">N18+N24</f>
        <v>0</v>
      </c>
    </row>
    <row r="13" spans="1:14" s="9" customFormat="1" ht="21.75" customHeight="1" thickBot="1" x14ac:dyDescent="0.25">
      <c r="A13" s="65"/>
      <c r="B13" s="54"/>
      <c r="C13" s="62"/>
      <c r="D13" s="18" t="s">
        <v>10</v>
      </c>
      <c r="E13" s="20">
        <f t="shared" si="1"/>
        <v>0</v>
      </c>
      <c r="F13" s="22">
        <v>0</v>
      </c>
      <c r="G13" s="22">
        <v>0</v>
      </c>
      <c r="H13" s="22">
        <f>H19+H25</f>
        <v>0</v>
      </c>
      <c r="I13" s="22">
        <f t="shared" ref="I13:M13" si="10">I19+I25</f>
        <v>0</v>
      </c>
      <c r="J13" s="22">
        <f t="shared" si="10"/>
        <v>0</v>
      </c>
      <c r="K13" s="22">
        <f t="shared" si="10"/>
        <v>0</v>
      </c>
      <c r="L13" s="22">
        <f t="shared" si="10"/>
        <v>0</v>
      </c>
      <c r="M13" s="31">
        <f t="shared" si="10"/>
        <v>0</v>
      </c>
      <c r="N13" s="22">
        <f t="shared" ref="N13" si="11">N19+N25</f>
        <v>0</v>
      </c>
    </row>
    <row r="14" spans="1:14" s="11" customFormat="1" ht="12.75" customHeight="1" thickBot="1" x14ac:dyDescent="0.25">
      <c r="A14" s="42" t="s">
        <v>19</v>
      </c>
      <c r="B14" s="45" t="s">
        <v>21</v>
      </c>
      <c r="C14" s="48" t="s">
        <v>23</v>
      </c>
      <c r="D14" s="19" t="s">
        <v>3</v>
      </c>
      <c r="E14" s="20">
        <f t="shared" si="1"/>
        <v>87420.9</v>
      </c>
      <c r="F14" s="23">
        <f>F15+F17+F18</f>
        <v>0</v>
      </c>
      <c r="G14" s="23">
        <f t="shared" ref="G14" si="12">G15+G17+G18</f>
        <v>0</v>
      </c>
      <c r="H14" s="23">
        <f>H15+H16+H17+H18+H19</f>
        <v>6147.7</v>
      </c>
      <c r="I14" s="23">
        <f t="shared" ref="I14:N14" si="13">I15+I16+I17+I18+I19</f>
        <v>5581.1</v>
      </c>
      <c r="J14" s="23">
        <f t="shared" si="13"/>
        <v>7263.3</v>
      </c>
      <c r="K14" s="23">
        <f t="shared" si="13"/>
        <v>8601.7000000000007</v>
      </c>
      <c r="L14" s="23">
        <f t="shared" si="13"/>
        <v>15091.7</v>
      </c>
      <c r="M14" s="23">
        <f t="shared" si="13"/>
        <v>22367.7</v>
      </c>
      <c r="N14" s="23">
        <f t="shared" si="13"/>
        <v>22367.7</v>
      </c>
    </row>
    <row r="15" spans="1:14" s="11" customFormat="1" ht="39" thickBot="1" x14ac:dyDescent="0.25">
      <c r="A15" s="43"/>
      <c r="B15" s="46"/>
      <c r="C15" s="49"/>
      <c r="D15" s="10" t="s">
        <v>22</v>
      </c>
      <c r="E15" s="20">
        <f t="shared" si="1"/>
        <v>87420.9</v>
      </c>
      <c r="F15" s="24"/>
      <c r="G15" s="24"/>
      <c r="H15" s="24">
        <v>6147.7</v>
      </c>
      <c r="I15" s="24">
        <v>5581.1</v>
      </c>
      <c r="J15" s="24">
        <v>7263.3</v>
      </c>
      <c r="K15" s="25">
        <v>8601.7000000000007</v>
      </c>
      <c r="L15" s="24">
        <v>15091.7</v>
      </c>
      <c r="M15" s="32">
        <v>22367.7</v>
      </c>
      <c r="N15" s="24">
        <v>22367.7</v>
      </c>
    </row>
    <row r="16" spans="1:14" s="11" customFormat="1" ht="26.25" thickBot="1" x14ac:dyDescent="0.25">
      <c r="A16" s="43"/>
      <c r="B16" s="46"/>
      <c r="C16" s="49"/>
      <c r="D16" s="12" t="s">
        <v>13</v>
      </c>
      <c r="E16" s="20">
        <f t="shared" si="1"/>
        <v>0</v>
      </c>
      <c r="F16" s="24"/>
      <c r="G16" s="24"/>
      <c r="H16" s="24">
        <v>0</v>
      </c>
      <c r="I16" s="24">
        <v>0</v>
      </c>
      <c r="J16" s="24">
        <v>0</v>
      </c>
      <c r="K16" s="24"/>
      <c r="L16" s="24"/>
      <c r="M16" s="32"/>
      <c r="N16" s="24"/>
    </row>
    <row r="17" spans="1:14" s="11" customFormat="1" ht="26.25" thickBot="1" x14ac:dyDescent="0.25">
      <c r="A17" s="43"/>
      <c r="B17" s="46"/>
      <c r="C17" s="49"/>
      <c r="D17" s="12" t="s">
        <v>12</v>
      </c>
      <c r="E17" s="20">
        <f t="shared" si="1"/>
        <v>0</v>
      </c>
      <c r="F17" s="24"/>
      <c r="G17" s="24"/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32">
        <v>0</v>
      </c>
      <c r="N17" s="24">
        <v>0</v>
      </c>
    </row>
    <row r="18" spans="1:14" s="11" customFormat="1" ht="39" thickBot="1" x14ac:dyDescent="0.25">
      <c r="A18" s="43"/>
      <c r="B18" s="46"/>
      <c r="C18" s="49"/>
      <c r="D18" s="12" t="s">
        <v>14</v>
      </c>
      <c r="E18" s="20">
        <f t="shared" si="1"/>
        <v>0</v>
      </c>
      <c r="F18" s="24"/>
      <c r="G18" s="24"/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32">
        <v>0</v>
      </c>
      <c r="N18" s="24">
        <v>0</v>
      </c>
    </row>
    <row r="19" spans="1:14" s="11" customFormat="1" ht="13.5" thickBot="1" x14ac:dyDescent="0.25">
      <c r="A19" s="44"/>
      <c r="B19" s="47"/>
      <c r="C19" s="50"/>
      <c r="D19" s="18" t="s">
        <v>10</v>
      </c>
      <c r="E19" s="20">
        <f t="shared" si="1"/>
        <v>0</v>
      </c>
      <c r="F19" s="26"/>
      <c r="G19" s="26"/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32">
        <v>0</v>
      </c>
      <c r="N19" s="26">
        <v>0</v>
      </c>
    </row>
    <row r="20" spans="1:14" s="13" customFormat="1" ht="17.25" customHeight="1" thickBot="1" x14ac:dyDescent="0.25">
      <c r="A20" s="69" t="s">
        <v>19</v>
      </c>
      <c r="B20" s="73" t="s">
        <v>4</v>
      </c>
      <c r="C20" s="48" t="s">
        <v>24</v>
      </c>
      <c r="D20" s="19" t="s">
        <v>3</v>
      </c>
      <c r="E20" s="20">
        <f t="shared" si="1"/>
        <v>1866.4</v>
      </c>
      <c r="F20" s="27"/>
      <c r="G20" s="27"/>
      <c r="H20" s="27">
        <f>H21+H22+H23+H24+H25</f>
        <v>0</v>
      </c>
      <c r="I20" s="27">
        <f t="shared" ref="I20:N20" si="14">I21+I22+I23+I24+I25</f>
        <v>1846.4</v>
      </c>
      <c r="J20" s="27">
        <f t="shared" si="14"/>
        <v>0</v>
      </c>
      <c r="K20" s="27">
        <f t="shared" si="14"/>
        <v>5</v>
      </c>
      <c r="L20" s="27">
        <f t="shared" si="14"/>
        <v>5</v>
      </c>
      <c r="M20" s="33">
        <f t="shared" si="14"/>
        <v>5</v>
      </c>
      <c r="N20" s="27">
        <f t="shared" si="14"/>
        <v>5</v>
      </c>
    </row>
    <row r="21" spans="1:14" s="11" customFormat="1" ht="31.5" customHeight="1" thickBot="1" x14ac:dyDescent="0.25">
      <c r="A21" s="70"/>
      <c r="B21" s="74"/>
      <c r="C21" s="49"/>
      <c r="D21" s="10" t="s">
        <v>22</v>
      </c>
      <c r="E21" s="20">
        <f t="shared" si="1"/>
        <v>1866.4</v>
      </c>
      <c r="F21" s="24"/>
      <c r="G21" s="24"/>
      <c r="H21" s="24"/>
      <c r="I21" s="24">
        <v>1846.4</v>
      </c>
      <c r="J21" s="24">
        <v>0</v>
      </c>
      <c r="K21" s="24">
        <v>5</v>
      </c>
      <c r="L21" s="24">
        <v>5</v>
      </c>
      <c r="M21" s="32">
        <v>5</v>
      </c>
      <c r="N21" s="24">
        <v>5</v>
      </c>
    </row>
    <row r="22" spans="1:14" s="11" customFormat="1" ht="28.5" customHeight="1" thickBot="1" x14ac:dyDescent="0.25">
      <c r="A22" s="70"/>
      <c r="B22" s="74"/>
      <c r="C22" s="49"/>
      <c r="D22" s="12" t="s">
        <v>13</v>
      </c>
      <c r="E22" s="20">
        <f t="shared" si="1"/>
        <v>0</v>
      </c>
      <c r="F22" s="24"/>
      <c r="G22" s="24"/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32">
        <v>0</v>
      </c>
      <c r="N22" s="24">
        <v>0</v>
      </c>
    </row>
    <row r="23" spans="1:14" s="11" customFormat="1" ht="26.25" thickBot="1" x14ac:dyDescent="0.25">
      <c r="A23" s="70"/>
      <c r="B23" s="74"/>
      <c r="C23" s="49"/>
      <c r="D23" s="12" t="s">
        <v>12</v>
      </c>
      <c r="E23" s="20">
        <f t="shared" si="1"/>
        <v>0</v>
      </c>
      <c r="F23" s="24"/>
      <c r="G23" s="24"/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32">
        <v>0</v>
      </c>
      <c r="N23" s="24">
        <v>0</v>
      </c>
    </row>
    <row r="24" spans="1:14" s="2" customFormat="1" ht="39" thickBot="1" x14ac:dyDescent="0.25">
      <c r="A24" s="71"/>
      <c r="B24" s="75"/>
      <c r="C24" s="77"/>
      <c r="D24" s="12" t="s">
        <v>14</v>
      </c>
      <c r="E24" s="20">
        <f t="shared" si="1"/>
        <v>0</v>
      </c>
      <c r="F24" s="28"/>
      <c r="G24" s="28"/>
      <c r="H24" s="24">
        <v>0</v>
      </c>
      <c r="I24" s="24">
        <v>0</v>
      </c>
      <c r="J24" s="24">
        <v>0</v>
      </c>
      <c r="K24" s="24">
        <v>0</v>
      </c>
      <c r="L24" s="24">
        <v>0</v>
      </c>
      <c r="M24" s="32">
        <v>0</v>
      </c>
      <c r="N24" s="24">
        <v>0</v>
      </c>
    </row>
    <row r="25" spans="1:14" s="2" customFormat="1" ht="13.5" thickBot="1" x14ac:dyDescent="0.25">
      <c r="A25" s="72"/>
      <c r="B25" s="76"/>
      <c r="C25" s="78"/>
      <c r="D25" s="18" t="s">
        <v>10</v>
      </c>
      <c r="E25" s="20">
        <f t="shared" si="1"/>
        <v>0</v>
      </c>
      <c r="F25" s="29"/>
      <c r="G25" s="29"/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32">
        <v>0</v>
      </c>
      <c r="N25" s="24">
        <v>0</v>
      </c>
    </row>
    <row r="26" spans="1:14" s="2" customFormat="1" ht="12.75" x14ac:dyDescent="0.2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4" s="2" customFormat="1" ht="12.75" x14ac:dyDescent="0.2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4" s="2" customFormat="1" ht="12.75" x14ac:dyDescent="0.2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4" s="2" customFormat="1" ht="12.75" x14ac:dyDescent="0.2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4" s="2" customFormat="1" ht="12.75" x14ac:dyDescent="0.2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4" s="2" customFormat="1" ht="12.75" x14ac:dyDescent="0.2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4" s="2" customFormat="1" ht="12.75" x14ac:dyDescent="0.2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 x14ac:dyDescent="0.2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 x14ac:dyDescent="0.2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 x14ac:dyDescent="0.2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 x14ac:dyDescent="0.2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 x14ac:dyDescent="0.2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 x14ac:dyDescent="0.2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 x14ac:dyDescent="0.2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 x14ac:dyDescent="0.2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 x14ac:dyDescent="0.2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 x14ac:dyDescent="0.2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 x14ac:dyDescent="0.2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 x14ac:dyDescent="0.2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 x14ac:dyDescent="0.2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 x14ac:dyDescent="0.2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 x14ac:dyDescent="0.2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 x14ac:dyDescent="0.2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 x14ac:dyDescent="0.2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 x14ac:dyDescent="0.2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 x14ac:dyDescent="0.2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 x14ac:dyDescent="0.2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 x14ac:dyDescent="0.2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 x14ac:dyDescent="0.2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 x14ac:dyDescent="0.2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 x14ac:dyDescent="0.2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 x14ac:dyDescent="0.2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 x14ac:dyDescent="0.2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 x14ac:dyDescent="0.2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 x14ac:dyDescent="0.2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 x14ac:dyDescent="0.2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 x14ac:dyDescent="0.2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 x14ac:dyDescent="0.2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 x14ac:dyDescent="0.2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 x14ac:dyDescent="0.2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 x14ac:dyDescent="0.2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 x14ac:dyDescent="0.2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 x14ac:dyDescent="0.2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 x14ac:dyDescent="0.2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 x14ac:dyDescent="0.2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 x14ac:dyDescent="0.2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 x14ac:dyDescent="0.2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 x14ac:dyDescent="0.2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 x14ac:dyDescent="0.2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 x14ac:dyDescent="0.2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 x14ac:dyDescent="0.2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 x14ac:dyDescent="0.2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 x14ac:dyDescent="0.2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 x14ac:dyDescent="0.2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 x14ac:dyDescent="0.2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 x14ac:dyDescent="0.2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 x14ac:dyDescent="0.2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 x14ac:dyDescent="0.2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 x14ac:dyDescent="0.2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 x14ac:dyDescent="0.2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 x14ac:dyDescent="0.2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 x14ac:dyDescent="0.2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 x14ac:dyDescent="0.2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 x14ac:dyDescent="0.2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 x14ac:dyDescent="0.2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 x14ac:dyDescent="0.2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 x14ac:dyDescent="0.2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 x14ac:dyDescent="0.2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 x14ac:dyDescent="0.2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 x14ac:dyDescent="0.2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 x14ac:dyDescent="0.2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 x14ac:dyDescent="0.2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 x14ac:dyDescent="0.2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 x14ac:dyDescent="0.2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 x14ac:dyDescent="0.2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 x14ac:dyDescent="0.2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 x14ac:dyDescent="0.2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 x14ac:dyDescent="0.2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 x14ac:dyDescent="0.2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 x14ac:dyDescent="0.2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 x14ac:dyDescent="0.2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 x14ac:dyDescent="0.2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 x14ac:dyDescent="0.2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 x14ac:dyDescent="0.2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 x14ac:dyDescent="0.2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 x14ac:dyDescent="0.2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 x14ac:dyDescent="0.2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 x14ac:dyDescent="0.2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 x14ac:dyDescent="0.2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 x14ac:dyDescent="0.2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 x14ac:dyDescent="0.2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 x14ac:dyDescent="0.2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 x14ac:dyDescent="0.2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 x14ac:dyDescent="0.2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 x14ac:dyDescent="0.2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 x14ac:dyDescent="0.2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 x14ac:dyDescent="0.2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 x14ac:dyDescent="0.2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 x14ac:dyDescent="0.2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 x14ac:dyDescent="0.2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 x14ac:dyDescent="0.2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 x14ac:dyDescent="0.2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 x14ac:dyDescent="0.2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 x14ac:dyDescent="0.2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 x14ac:dyDescent="0.2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 x14ac:dyDescent="0.2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 x14ac:dyDescent="0.2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 x14ac:dyDescent="0.2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 x14ac:dyDescent="0.2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 x14ac:dyDescent="0.2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 x14ac:dyDescent="0.2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 x14ac:dyDescent="0.2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 x14ac:dyDescent="0.2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 x14ac:dyDescent="0.2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 x14ac:dyDescent="0.2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 x14ac:dyDescent="0.2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 x14ac:dyDescent="0.2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 x14ac:dyDescent="0.2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 x14ac:dyDescent="0.2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 x14ac:dyDescent="0.2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 x14ac:dyDescent="0.2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 x14ac:dyDescent="0.2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 x14ac:dyDescent="0.2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 x14ac:dyDescent="0.2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 x14ac:dyDescent="0.2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 x14ac:dyDescent="0.2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 x14ac:dyDescent="0.2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 x14ac:dyDescent="0.2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 x14ac:dyDescent="0.2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 x14ac:dyDescent="0.2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 x14ac:dyDescent="0.2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 x14ac:dyDescent="0.2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 x14ac:dyDescent="0.2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 x14ac:dyDescent="0.2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 x14ac:dyDescent="0.2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 x14ac:dyDescent="0.2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 x14ac:dyDescent="0.2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 x14ac:dyDescent="0.2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 x14ac:dyDescent="0.2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 x14ac:dyDescent="0.2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 x14ac:dyDescent="0.2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 x14ac:dyDescent="0.2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 x14ac:dyDescent="0.2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 x14ac:dyDescent="0.2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 x14ac:dyDescent="0.2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 x14ac:dyDescent="0.2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 x14ac:dyDescent="0.2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 x14ac:dyDescent="0.2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 x14ac:dyDescent="0.2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 x14ac:dyDescent="0.2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 x14ac:dyDescent="0.2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 x14ac:dyDescent="0.2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 x14ac:dyDescent="0.2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 x14ac:dyDescent="0.2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 x14ac:dyDescent="0.2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 x14ac:dyDescent="0.2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 x14ac:dyDescent="0.2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 x14ac:dyDescent="0.2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 x14ac:dyDescent="0.2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 x14ac:dyDescent="0.2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 x14ac:dyDescent="0.2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 x14ac:dyDescent="0.2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 x14ac:dyDescent="0.2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 x14ac:dyDescent="0.2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 x14ac:dyDescent="0.2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 x14ac:dyDescent="0.2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 x14ac:dyDescent="0.2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 x14ac:dyDescent="0.2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 x14ac:dyDescent="0.2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 x14ac:dyDescent="0.2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 x14ac:dyDescent="0.2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 x14ac:dyDescent="0.2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 x14ac:dyDescent="0.2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 x14ac:dyDescent="0.2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 x14ac:dyDescent="0.2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 x14ac:dyDescent="0.2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 x14ac:dyDescent="0.2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 x14ac:dyDescent="0.2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 x14ac:dyDescent="0.2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 x14ac:dyDescent="0.2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 x14ac:dyDescent="0.2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 x14ac:dyDescent="0.2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 x14ac:dyDescent="0.2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 x14ac:dyDescent="0.2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 x14ac:dyDescent="0.2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 x14ac:dyDescent="0.2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 x14ac:dyDescent="0.2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 x14ac:dyDescent="0.2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 x14ac:dyDescent="0.2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 x14ac:dyDescent="0.2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 x14ac:dyDescent="0.2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 x14ac:dyDescent="0.2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 x14ac:dyDescent="0.2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 x14ac:dyDescent="0.2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 x14ac:dyDescent="0.2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 x14ac:dyDescent="0.2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 x14ac:dyDescent="0.2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 x14ac:dyDescent="0.2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 x14ac:dyDescent="0.2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 x14ac:dyDescent="0.2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 x14ac:dyDescent="0.2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 x14ac:dyDescent="0.2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 x14ac:dyDescent="0.2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 x14ac:dyDescent="0.2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 x14ac:dyDescent="0.2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 x14ac:dyDescent="0.2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 x14ac:dyDescent="0.2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 x14ac:dyDescent="0.2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 x14ac:dyDescent="0.2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 x14ac:dyDescent="0.2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 x14ac:dyDescent="0.2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 x14ac:dyDescent="0.2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 x14ac:dyDescent="0.2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 x14ac:dyDescent="0.2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 x14ac:dyDescent="0.2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 x14ac:dyDescent="0.2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 x14ac:dyDescent="0.2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 x14ac:dyDescent="0.2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 x14ac:dyDescent="0.2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 x14ac:dyDescent="0.2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 x14ac:dyDescent="0.2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 x14ac:dyDescent="0.2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 x14ac:dyDescent="0.2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 x14ac:dyDescent="0.2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 x14ac:dyDescent="0.2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 x14ac:dyDescent="0.2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 x14ac:dyDescent="0.2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 x14ac:dyDescent="0.2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 x14ac:dyDescent="0.2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 x14ac:dyDescent="0.2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 x14ac:dyDescent="0.2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 x14ac:dyDescent="0.2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 x14ac:dyDescent="0.2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 x14ac:dyDescent="0.2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 x14ac:dyDescent="0.2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 x14ac:dyDescent="0.2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 x14ac:dyDescent="0.2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 x14ac:dyDescent="0.2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 x14ac:dyDescent="0.2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 x14ac:dyDescent="0.2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 x14ac:dyDescent="0.2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 x14ac:dyDescent="0.2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 x14ac:dyDescent="0.2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 x14ac:dyDescent="0.2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 x14ac:dyDescent="0.2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 x14ac:dyDescent="0.2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 x14ac:dyDescent="0.2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 x14ac:dyDescent="0.2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 x14ac:dyDescent="0.2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 x14ac:dyDescent="0.2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 x14ac:dyDescent="0.2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 x14ac:dyDescent="0.2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 x14ac:dyDescent="0.2">
      <c r="A278" s="4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 x14ac:dyDescent="0.2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 x14ac:dyDescent="0.2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 x14ac:dyDescent="0.2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 x14ac:dyDescent="0.2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 x14ac:dyDescent="0.2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 x14ac:dyDescent="0.2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 x14ac:dyDescent="0.2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 x14ac:dyDescent="0.2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 x14ac:dyDescent="0.2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 x14ac:dyDescent="0.2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 x14ac:dyDescent="0.2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 x14ac:dyDescent="0.2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 x14ac:dyDescent="0.2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 x14ac:dyDescent="0.2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 x14ac:dyDescent="0.2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 x14ac:dyDescent="0.2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 x14ac:dyDescent="0.2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 x14ac:dyDescent="0.2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 x14ac:dyDescent="0.2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 x14ac:dyDescent="0.2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 x14ac:dyDescent="0.2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 x14ac:dyDescent="0.2">
      <c r="A300" s="1"/>
      <c r="B300" s="5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s="2" customFormat="1" ht="12.75" x14ac:dyDescent="0.2">
      <c r="B301" s="6"/>
      <c r="L301" s="1"/>
      <c r="M301" s="1"/>
    </row>
    <row r="302" spans="1:13" s="2" customFormat="1" ht="12.75" x14ac:dyDescent="0.2">
      <c r="B302" s="6"/>
      <c r="L302" s="1"/>
      <c r="M302" s="1"/>
    </row>
    <row r="303" spans="1:13" x14ac:dyDescent="0.25">
      <c r="B303" s="7"/>
    </row>
    <row r="304" spans="1:13" x14ac:dyDescent="0.25">
      <c r="B304" s="7"/>
    </row>
    <row r="305" spans="2:2" x14ac:dyDescent="0.25">
      <c r="B305" s="7"/>
    </row>
    <row r="306" spans="2:2" x14ac:dyDescent="0.25">
      <c r="B306" s="7"/>
    </row>
    <row r="307" spans="2:2" x14ac:dyDescent="0.25">
      <c r="B307" s="7"/>
    </row>
    <row r="308" spans="2:2" x14ac:dyDescent="0.25">
      <c r="B308" s="7"/>
    </row>
    <row r="309" spans="2:2" x14ac:dyDescent="0.25">
      <c r="B309" s="7"/>
    </row>
    <row r="310" spans="2:2" x14ac:dyDescent="0.25">
      <c r="B310" s="7"/>
    </row>
    <row r="311" spans="2:2" x14ac:dyDescent="0.25">
      <c r="B311" s="7"/>
    </row>
    <row r="312" spans="2:2" x14ac:dyDescent="0.25">
      <c r="B312" s="7"/>
    </row>
    <row r="313" spans="2:2" x14ac:dyDescent="0.25">
      <c r="B313" s="7"/>
    </row>
    <row r="314" spans="2:2" x14ac:dyDescent="0.25">
      <c r="B314" s="7"/>
    </row>
    <row r="315" spans="2:2" x14ac:dyDescent="0.25">
      <c r="B315" s="7"/>
    </row>
    <row r="316" spans="2:2" x14ac:dyDescent="0.25">
      <c r="B316" s="7"/>
    </row>
    <row r="317" spans="2:2" x14ac:dyDescent="0.25">
      <c r="B317" s="7"/>
    </row>
    <row r="318" spans="2:2" x14ac:dyDescent="0.25">
      <c r="B318" s="7"/>
    </row>
    <row r="319" spans="2:2" x14ac:dyDescent="0.25">
      <c r="B319" s="7"/>
    </row>
    <row r="320" spans="2:2" x14ac:dyDescent="0.25">
      <c r="B320" s="7"/>
    </row>
    <row r="321" spans="2:2" x14ac:dyDescent="0.25">
      <c r="B321" s="7"/>
    </row>
    <row r="322" spans="2:2" x14ac:dyDescent="0.25">
      <c r="B322" s="7"/>
    </row>
    <row r="323" spans="2:2" x14ac:dyDescent="0.25">
      <c r="B323" s="7"/>
    </row>
    <row r="324" spans="2:2" x14ac:dyDescent="0.25">
      <c r="B324" s="7"/>
    </row>
    <row r="325" spans="2:2" x14ac:dyDescent="0.25">
      <c r="B325" s="7"/>
    </row>
    <row r="326" spans="2:2" x14ac:dyDescent="0.25">
      <c r="B326" s="7"/>
    </row>
    <row r="327" spans="2:2" x14ac:dyDescent="0.25">
      <c r="B327" s="7"/>
    </row>
    <row r="328" spans="2:2" x14ac:dyDescent="0.25">
      <c r="B328" s="7"/>
    </row>
    <row r="329" spans="2:2" x14ac:dyDescent="0.25">
      <c r="B329" s="7"/>
    </row>
    <row r="330" spans="2:2" x14ac:dyDescent="0.25">
      <c r="B330" s="7"/>
    </row>
    <row r="331" spans="2:2" x14ac:dyDescent="0.25">
      <c r="B331" s="7"/>
    </row>
    <row r="332" spans="2:2" x14ac:dyDescent="0.25">
      <c r="B332" s="7"/>
    </row>
    <row r="333" spans="2:2" x14ac:dyDescent="0.25">
      <c r="B333" s="7"/>
    </row>
    <row r="334" spans="2:2" x14ac:dyDescent="0.25">
      <c r="B334" s="7"/>
    </row>
    <row r="335" spans="2:2" x14ac:dyDescent="0.25">
      <c r="B335" s="7"/>
    </row>
    <row r="336" spans="2:2" x14ac:dyDescent="0.25">
      <c r="B336" s="7"/>
    </row>
    <row r="337" spans="2:2" x14ac:dyDescent="0.25">
      <c r="B337" s="7"/>
    </row>
    <row r="338" spans="2:2" x14ac:dyDescent="0.25">
      <c r="B338" s="7"/>
    </row>
    <row r="339" spans="2:2" x14ac:dyDescent="0.25">
      <c r="B339" s="7"/>
    </row>
    <row r="340" spans="2:2" x14ac:dyDescent="0.25">
      <c r="B340" s="7"/>
    </row>
    <row r="341" spans="2:2" x14ac:dyDescent="0.25">
      <c r="B341" s="7"/>
    </row>
    <row r="342" spans="2:2" x14ac:dyDescent="0.25">
      <c r="B342" s="7"/>
    </row>
    <row r="343" spans="2:2" x14ac:dyDescent="0.25">
      <c r="B343" s="7"/>
    </row>
    <row r="344" spans="2:2" x14ac:dyDescent="0.25">
      <c r="B344" s="7"/>
    </row>
    <row r="345" spans="2:2" x14ac:dyDescent="0.25">
      <c r="B345" s="7"/>
    </row>
    <row r="346" spans="2:2" x14ac:dyDescent="0.25">
      <c r="B346" s="7"/>
    </row>
    <row r="347" spans="2:2" x14ac:dyDescent="0.25">
      <c r="B347" s="7"/>
    </row>
    <row r="348" spans="2:2" x14ac:dyDescent="0.25">
      <c r="B348" s="7"/>
    </row>
    <row r="349" spans="2:2" x14ac:dyDescent="0.25">
      <c r="B349" s="7"/>
    </row>
    <row r="350" spans="2:2" x14ac:dyDescent="0.25">
      <c r="B350" s="7"/>
    </row>
    <row r="351" spans="2:2" x14ac:dyDescent="0.25">
      <c r="B351" s="7"/>
    </row>
    <row r="352" spans="2:2" x14ac:dyDescent="0.25">
      <c r="B352" s="7"/>
    </row>
    <row r="353" spans="2:2" x14ac:dyDescent="0.25">
      <c r="B353" s="7"/>
    </row>
    <row r="354" spans="2:2" x14ac:dyDescent="0.25">
      <c r="B354" s="7"/>
    </row>
    <row r="355" spans="2:2" x14ac:dyDescent="0.25">
      <c r="B355" s="7"/>
    </row>
    <row r="356" spans="2:2" x14ac:dyDescent="0.25">
      <c r="B356" s="8"/>
    </row>
  </sheetData>
  <mergeCells count="17">
    <mergeCell ref="A20:A25"/>
    <mergeCell ref="B20:B25"/>
    <mergeCell ref="C20:C25"/>
    <mergeCell ref="K1:N1"/>
    <mergeCell ref="E2:N3"/>
    <mergeCell ref="J4:N4"/>
    <mergeCell ref="A14:A19"/>
    <mergeCell ref="B14:B19"/>
    <mergeCell ref="C14:C19"/>
    <mergeCell ref="A5:M5"/>
    <mergeCell ref="B8:B13"/>
    <mergeCell ref="A6:B6"/>
    <mergeCell ref="C6:C7"/>
    <mergeCell ref="D6:D7"/>
    <mergeCell ref="C8:C13"/>
    <mergeCell ref="A8:A13"/>
    <mergeCell ref="E6:N6"/>
  </mergeCells>
  <pageMargins left="0.70866141732283472" right="0.35433070866141736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2025-03-04T04:56:19Z</dcterms:modified>
</cp:coreProperties>
</file>